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intuneidea-my.sharepoint.com/personal/m_ekhator_idea_int/Documents/Documents/Documents/IDEA/Mirabel centre/Mirabel Project 2025 Final/"/>
    </mc:Choice>
  </mc:AlternateContent>
  <xr:revisionPtr revIDLastSave="220" documentId="8_{C95E1F8E-A8A8-41BD-A50A-4A47C3AC9D9B}" xr6:coauthVersionLast="47" xr6:coauthVersionMax="47" xr10:uidLastSave="{ECAC9356-4418-4E2F-AB0E-13803B3F2093}"/>
  <bookViews>
    <workbookView xWindow="-103" yWindow="-103" windowWidth="16663" windowHeight="8743" firstSheet="18" activeTab="22" xr2:uid="{B8B9F5AC-D327-4955-A15F-E020EDF9C992}"/>
  </bookViews>
  <sheets>
    <sheet name="FRONT PAGE" sheetId="7" r:id="rId1"/>
    <sheet name="C GS" sheetId="33" r:id="rId2"/>
    <sheet name="G S" sheetId="9" r:id="rId3"/>
    <sheet name="C PRELMS" sheetId="3" r:id="rId4"/>
    <sheet name="Prelims" sheetId="11" r:id="rId5"/>
    <sheet name="C Demo" sheetId="34" r:id="rId6"/>
    <sheet name="Demo" sheetId="13" r:id="rId7"/>
    <sheet name="C MAIN" sheetId="35" r:id="rId8"/>
    <sheet name="MB-Sub" sheetId="15" r:id="rId9"/>
    <sheet name="MB-Frames" sheetId="16" r:id="rId10"/>
    <sheet name="MB-Stairs carcass" sheetId="18" r:id="rId11"/>
    <sheet name="MB-Walls" sheetId="19" r:id="rId12"/>
    <sheet name="MB-Roof" sheetId="21" r:id="rId13"/>
    <sheet name="MB-Doors" sheetId="22" r:id="rId14"/>
    <sheet name="MB-Windows" sheetId="23" r:id="rId15"/>
    <sheet name="MB-Flr Fnshs" sheetId="26" r:id="rId16"/>
    <sheet name="MB-Clg fnshs" sheetId="27" r:id="rId17"/>
    <sheet name="MB-M&amp;P" sheetId="37" r:id="rId18"/>
    <sheet name="MB-Elctrcl" sheetId="38" r:id="rId19"/>
    <sheet name="MB-MEP" sheetId="29" r:id="rId20"/>
    <sheet name="MB-Summary" sheetId="30" r:id="rId21"/>
    <sheet name="C EXTL WORKS" sheetId="36" r:id="rId22"/>
    <sheet name="Extern" sheetId="32" r:id="rId23"/>
  </sheets>
  <definedNames>
    <definedName name="_xlnm.Print_Area" localSheetId="5">'C Demo'!$A$1:$J$50</definedName>
    <definedName name="_xlnm.Print_Area" localSheetId="21">'C EXTL WORKS'!$A$1:$J$50</definedName>
    <definedName name="_xlnm.Print_Area" localSheetId="1">'C GS'!$A$1:$J$50</definedName>
    <definedName name="_xlnm.Print_Area" localSheetId="7">'C MAIN'!$A$1:$J$50</definedName>
    <definedName name="_xlnm.Print_Area" localSheetId="3">'C PRELMS'!$A$1:$J$50</definedName>
    <definedName name="_xlnm.Print_Area" localSheetId="6">Demo!$A$1:$F$45</definedName>
    <definedName name="_xlnm.Print_Area" localSheetId="22">Extern!$A$1:$F$27</definedName>
    <definedName name="_xlnm.Print_Area" localSheetId="0">'FRONT PAGE'!$A$1:$O$60</definedName>
    <definedName name="_xlnm.Print_Area" localSheetId="2">'G S'!$A$1:$D$45</definedName>
    <definedName name="_xlnm.Print_Area" localSheetId="16">'MB-Clg fnshs'!$A$1:$F$41</definedName>
    <definedName name="_xlnm.Print_Area" localSheetId="13">'MB-Doors'!$A$1:$F$33</definedName>
    <definedName name="_xlnm.Print_Area" localSheetId="18">'MB-Elctrcl'!$A$1:$F$182</definedName>
    <definedName name="_xlnm.Print_Area" localSheetId="15">'MB-Flr Fnshs'!$A$1:$F$28</definedName>
    <definedName name="_xlnm.Print_Area" localSheetId="9">'MB-Frames'!$A$1:$F$56</definedName>
    <definedName name="_xlnm.Print_Area" localSheetId="17">'MB-M&amp;P'!$A$1:$F$167</definedName>
    <definedName name="_xlnm.Print_Area" localSheetId="19">'MB-MEP'!$A$1:$F$34</definedName>
    <definedName name="_xlnm.Print_Area" localSheetId="12">'MB-Roof'!$A$1:$F$35</definedName>
    <definedName name="_xlnm.Print_Area" localSheetId="10">'MB-Stairs carcass'!$A$1:$F$42</definedName>
    <definedName name="_xlnm.Print_Area" localSheetId="8">'MB-Sub'!$A$1:$F$121</definedName>
    <definedName name="_xlnm.Print_Area" localSheetId="20">'MB-Summary'!$A$1:$D$43</definedName>
    <definedName name="_xlnm.Print_Area" localSheetId="11">'MB-Walls'!$A$1:$F$52</definedName>
    <definedName name="_xlnm.Print_Area" localSheetId="4">Prelims!$A$1:$F$47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9" l="1"/>
  <c r="F133" i="37"/>
  <c r="F134" i="37"/>
  <c r="F135" i="37"/>
  <c r="F136" i="37"/>
  <c r="F16" i="16"/>
  <c r="E83" i="15" l="1"/>
  <c r="E74" i="15"/>
  <c r="E70" i="15"/>
  <c r="E72" i="15"/>
  <c r="F19" i="21"/>
  <c r="F17" i="21"/>
  <c r="F15" i="21"/>
  <c r="F13" i="21"/>
  <c r="F31" i="21"/>
  <c r="F28" i="21"/>
  <c r="F25" i="21"/>
  <c r="F23" i="21"/>
  <c r="F21" i="21"/>
  <c r="F11" i="21"/>
  <c r="F8" i="21"/>
  <c r="F6" i="21"/>
  <c r="F33" i="21" l="1"/>
  <c r="D17" i="30" s="1"/>
  <c r="C99" i="38" l="1"/>
  <c r="F99" i="38" l="1"/>
  <c r="F36" i="38"/>
  <c r="F14" i="37"/>
  <c r="F141" i="38"/>
  <c r="F139" i="38"/>
  <c r="F137" i="38"/>
  <c r="F135" i="38"/>
  <c r="C125" i="38"/>
  <c r="F116" i="38"/>
  <c r="F114" i="38"/>
  <c r="F112" i="38"/>
  <c r="F79" i="38"/>
  <c r="F69" i="38"/>
  <c r="F67" i="38"/>
  <c r="C65" i="38"/>
  <c r="F63" i="38"/>
  <c r="F61" i="38"/>
  <c r="C59" i="38"/>
  <c r="F59" i="38" s="1"/>
  <c r="F40" i="38"/>
  <c r="F34" i="38"/>
  <c r="C32" i="38"/>
  <c r="F32" i="38" s="1"/>
  <c r="F22" i="38"/>
  <c r="F18" i="38"/>
  <c r="F16" i="38"/>
  <c r="F14" i="38"/>
  <c r="F132" i="37"/>
  <c r="F130" i="37"/>
  <c r="F128" i="37"/>
  <c r="F126" i="37"/>
  <c r="F114" i="37"/>
  <c r="F111" i="37"/>
  <c r="F109" i="37"/>
  <c r="F107" i="37"/>
  <c r="F105" i="37"/>
  <c r="F103" i="37"/>
  <c r="F100" i="37"/>
  <c r="E98" i="37"/>
  <c r="F98" i="37" s="1"/>
  <c r="F95" i="37"/>
  <c r="F90" i="37"/>
  <c r="E88" i="37"/>
  <c r="F85" i="37"/>
  <c r="F69" i="37"/>
  <c r="F67" i="37"/>
  <c r="F65" i="37"/>
  <c r="F63" i="37"/>
  <c r="F48" i="37"/>
  <c r="F45" i="37"/>
  <c r="F42" i="37"/>
  <c r="F40" i="37"/>
  <c r="F37" i="37"/>
  <c r="F34" i="37"/>
  <c r="F28" i="37"/>
  <c r="F26" i="37"/>
  <c r="F20" i="37"/>
  <c r="F18" i="37"/>
  <c r="F16" i="37"/>
  <c r="F12" i="37"/>
  <c r="F10" i="37"/>
  <c r="F6" i="27"/>
  <c r="C9" i="26"/>
  <c r="E18" i="26"/>
  <c r="F18" i="26" s="1"/>
  <c r="F37" i="19"/>
  <c r="F7" i="22"/>
  <c r="F9" i="22"/>
  <c r="F30" i="22" s="1"/>
  <c r="D20" i="30" s="1"/>
  <c r="F32" i="19"/>
  <c r="C19" i="19"/>
  <c r="F10" i="19"/>
  <c r="F7" i="19"/>
  <c r="E25" i="18"/>
  <c r="F25" i="18" s="1"/>
  <c r="C23" i="18"/>
  <c r="E23" i="18"/>
  <c r="C19" i="18"/>
  <c r="F19" i="18" s="1"/>
  <c r="F16" i="18"/>
  <c r="C9" i="18"/>
  <c r="E11" i="18"/>
  <c r="E27" i="18" s="1"/>
  <c r="F27" i="18" s="1"/>
  <c r="E9" i="18"/>
  <c r="F14" i="16"/>
  <c r="F12" i="16"/>
  <c r="C8" i="16"/>
  <c r="F107" i="15"/>
  <c r="F104" i="15"/>
  <c r="C31" i="15"/>
  <c r="F31" i="15" s="1"/>
  <c r="E94" i="15"/>
  <c r="F94" i="15" s="1"/>
  <c r="F83" i="15"/>
  <c r="E18" i="15"/>
  <c r="F18" i="15" s="1"/>
  <c r="E92" i="15"/>
  <c r="E90" i="15"/>
  <c r="C22" i="15"/>
  <c r="F16" i="15"/>
  <c r="F26" i="32"/>
  <c r="D14" i="9" s="1"/>
  <c r="F16" i="22"/>
  <c r="F14" i="22"/>
  <c r="C100" i="15"/>
  <c r="F100" i="15" s="1"/>
  <c r="F88" i="15"/>
  <c r="E81" i="15"/>
  <c r="F81" i="15" s="1"/>
  <c r="F78" i="15"/>
  <c r="F72" i="15"/>
  <c r="F68" i="15"/>
  <c r="E57" i="15"/>
  <c r="F57" i="15" s="1"/>
  <c r="E55" i="15"/>
  <c r="F55" i="15" s="1"/>
  <c r="F53" i="15"/>
  <c r="F39" i="15"/>
  <c r="C13" i="15"/>
  <c r="F44" i="11"/>
  <c r="F89" i="38" l="1"/>
  <c r="F38" i="38"/>
  <c r="F125" i="38"/>
  <c r="F127" i="38"/>
  <c r="F121" i="38"/>
  <c r="F145" i="37"/>
  <c r="F88" i="37"/>
  <c r="F95" i="38"/>
  <c r="F97" i="38"/>
  <c r="F83" i="38"/>
  <c r="F85" i="38"/>
  <c r="F65" i="38"/>
  <c r="F93" i="37"/>
  <c r="F77" i="37"/>
  <c r="F20" i="38"/>
  <c r="F47" i="38" s="1"/>
  <c r="F162" i="38" s="1"/>
  <c r="F79" i="37"/>
  <c r="F32" i="37"/>
  <c r="F83" i="37"/>
  <c r="F87" i="38"/>
  <c r="F123" i="38"/>
  <c r="F6" i="23"/>
  <c r="F8" i="23"/>
  <c r="F16" i="26"/>
  <c r="F9" i="26"/>
  <c r="F26" i="26" s="1"/>
  <c r="C24" i="19"/>
  <c r="F24" i="19" s="1"/>
  <c r="F19" i="19"/>
  <c r="F51" i="19" s="1"/>
  <c r="D14" i="30" s="1"/>
  <c r="F23" i="18"/>
  <c r="F32" i="18"/>
  <c r="F11" i="18"/>
  <c r="F9" i="18"/>
  <c r="F10" i="16"/>
  <c r="F22" i="15"/>
  <c r="C45" i="15"/>
  <c r="F45" i="15" s="1"/>
  <c r="F8" i="16"/>
  <c r="F44" i="13"/>
  <c r="F74" i="15"/>
  <c r="F70" i="15"/>
  <c r="F10" i="23"/>
  <c r="F39" i="23" l="1"/>
  <c r="F60" i="15"/>
  <c r="F115" i="15" s="1"/>
  <c r="F54" i="16"/>
  <c r="D8" i="30" s="1"/>
  <c r="F160" i="37"/>
  <c r="F153" i="38"/>
  <c r="F168" i="38" s="1"/>
  <c r="F118" i="37"/>
  <c r="F157" i="37" s="1"/>
  <c r="F104" i="38"/>
  <c r="F165" i="38" s="1"/>
  <c r="F56" i="37"/>
  <c r="F154" i="37" s="1"/>
  <c r="F40" i="18"/>
  <c r="D11" i="30" s="1"/>
  <c r="F92" i="15"/>
  <c r="F90" i="15"/>
  <c r="F166" i="37" l="1"/>
  <c r="F172" i="38"/>
  <c r="F16" i="29" s="1"/>
  <c r="F25" i="29" s="1"/>
  <c r="D32" i="30" s="1"/>
  <c r="F109" i="15"/>
  <c r="F117" i="15" s="1"/>
  <c r="F120" i="15" s="1"/>
  <c r="D5" i="30" s="1"/>
  <c r="F39" i="27"/>
  <c r="D29" i="30" s="1"/>
  <c r="D23" i="30" l="1"/>
  <c r="D26" i="30"/>
  <c r="D37" i="30" l="1"/>
  <c r="D11" i="9" s="1"/>
  <c r="D18" i="9" s="1"/>
  <c r="D21" i="9" l="1"/>
  <c r="D23" i="9" s="1"/>
  <c r="D25" i="9" s="1"/>
  <c r="D28" i="9" l="1"/>
  <c r="D31" i="9" s="1"/>
</calcChain>
</file>

<file path=xl/sharedStrings.xml><?xml version="1.0" encoding="utf-8"?>
<sst xmlns="http://schemas.openxmlformats.org/spreadsheetml/2006/main" count="938" uniqueCount="416">
  <si>
    <t>AT</t>
  </si>
  <si>
    <t>PREPARED BY:</t>
  </si>
  <si>
    <t>GENERAL SUMMARY</t>
  </si>
  <si>
    <t>BILL OF QUANTITIES</t>
  </si>
  <si>
    <t>BILL NR. 1</t>
  </si>
  <si>
    <t>NO</t>
  </si>
  <si>
    <t>ITEMS</t>
  </si>
  <si>
    <t>AMOUNT</t>
  </si>
  <si>
    <t>PRELIMINARIES</t>
  </si>
  <si>
    <t>MAIN BUILDING</t>
  </si>
  <si>
    <t xml:space="preserve"> EXTERNAL WORKS</t>
  </si>
  <si>
    <t>Sub-Total 01</t>
  </si>
  <si>
    <t>CONTINGENCIES</t>
  </si>
  <si>
    <t>Sub-Total 02</t>
  </si>
  <si>
    <t>Add VAT</t>
  </si>
  <si>
    <t>TOTAL GENERAL SUMMARY</t>
  </si>
  <si>
    <t>ITEM</t>
  </si>
  <si>
    <t>DESCRIPTION</t>
  </si>
  <si>
    <t>QTY</t>
  </si>
  <si>
    <t>UNIT</t>
  </si>
  <si>
    <t>RATE</t>
  </si>
  <si>
    <t>BILL NO 1:</t>
  </si>
  <si>
    <t>Allow for the following preliminaries items necessary for the complete execution of the project</t>
  </si>
  <si>
    <t>A</t>
  </si>
  <si>
    <t>B</t>
  </si>
  <si>
    <t>C</t>
  </si>
  <si>
    <t>D</t>
  </si>
  <si>
    <t>E</t>
  </si>
  <si>
    <t>F</t>
  </si>
  <si>
    <t>G</t>
  </si>
  <si>
    <t>H</t>
  </si>
  <si>
    <t>J</t>
  </si>
  <si>
    <t>K</t>
  </si>
  <si>
    <t>L</t>
  </si>
  <si>
    <t>M</t>
  </si>
  <si>
    <t>N</t>
  </si>
  <si>
    <t>P</t>
  </si>
  <si>
    <t>Q</t>
  </si>
  <si>
    <t>R</t>
  </si>
  <si>
    <t>S</t>
  </si>
  <si>
    <t>T</t>
  </si>
  <si>
    <t>U</t>
  </si>
  <si>
    <t>To Collection</t>
  </si>
  <si>
    <t>=N=</t>
  </si>
  <si>
    <t xml:space="preserve">  </t>
  </si>
  <si>
    <t>Collection</t>
  </si>
  <si>
    <t>BILL NO 1: PRELIMINARIES</t>
  </si>
  <si>
    <t xml:space="preserve"> CARRIED TO GENERAL  SUMMARY</t>
  </si>
  <si>
    <t>BILL NO 2:</t>
  </si>
  <si>
    <t>General Information</t>
  </si>
  <si>
    <t>Sum</t>
  </si>
  <si>
    <t>nr</t>
  </si>
  <si>
    <t>EXCAVATIONS</t>
  </si>
  <si>
    <t>D20: EXCAVATING AND FILLING</t>
  </si>
  <si>
    <t>m</t>
  </si>
  <si>
    <t>IN - SITU CONCRETE/ LARGE PRECAST CONCRETE</t>
  </si>
  <si>
    <t>E10: MIXING/CASTING/CURING/IN-SITU CONCRETE</t>
  </si>
  <si>
    <t>m³</t>
  </si>
  <si>
    <t>E20: FORMWORK FOR IN-SITU CONCRETE</t>
  </si>
  <si>
    <t>Formwork and basic finish</t>
  </si>
  <si>
    <t>m²</t>
  </si>
  <si>
    <t>E30: REINFORCEMENT FOR IN-SITU CONCRETE</t>
  </si>
  <si>
    <t xml:space="preserve">Reinforcement bars; B.S.4449, hot rolled deformed high yield </t>
  </si>
  <si>
    <t>steel Straight/Bent/Links 25 - 10mm diameter in</t>
  </si>
  <si>
    <t>Kg</t>
  </si>
  <si>
    <t xml:space="preserve">CARRIED TO GENERAL SUMMARY </t>
  </si>
  <si>
    <t>BILL NO 3:</t>
  </si>
  <si>
    <t>SUBSTRUCTURES (ALL PROVISIONAL)</t>
  </si>
  <si>
    <t>Excavate topsoil average 150mm deep and deposite on site</t>
  </si>
  <si>
    <r>
      <t>m</t>
    </r>
    <r>
      <rPr>
        <vertAlign val="superscript"/>
        <sz val="11"/>
        <rFont val="Century Gothic"/>
        <family val="2"/>
      </rPr>
      <t>2</t>
    </r>
  </si>
  <si>
    <t>N/A</t>
  </si>
  <si>
    <t>Deposit excavated topsoil onto temporal spoil heap</t>
  </si>
  <si>
    <t>10m away from site</t>
  </si>
  <si>
    <t>Excavate trench for ground beam not exceeding 1.00m deep</t>
  </si>
  <si>
    <t>from stripped level</t>
  </si>
  <si>
    <t>Disposal</t>
  </si>
  <si>
    <t>Deposit surplus excavated materials  onto temporal spoil heap on site</t>
  </si>
  <si>
    <t>Earthwork support</t>
  </si>
  <si>
    <t>Earthwork support to faces of excavation</t>
  </si>
  <si>
    <t>Surface Treatment</t>
  </si>
  <si>
    <t>Prepare and apply dieldrex anti-termite treatment to faces of</t>
  </si>
  <si>
    <t>Excavation</t>
  </si>
  <si>
    <t>Filling to make up levels</t>
  </si>
  <si>
    <t>Selected excavated material obtained off site to make-up level</t>
  </si>
  <si>
    <t>Hardcore made of stone boulders or other approved materials; 600mm thick</t>
  </si>
  <si>
    <t>Backfilling</t>
  </si>
  <si>
    <t>Backfill with previously excavated materials</t>
  </si>
  <si>
    <t>Blinding</t>
  </si>
  <si>
    <t>Plain in-situ concrete; mix 1:3:6, 20mm aggregate as blinding; 50mm thic; under</t>
  </si>
  <si>
    <t>Ground beam</t>
  </si>
  <si>
    <t>Under raft slab</t>
  </si>
  <si>
    <t>SUBSTRUCTURES CONT'D</t>
  </si>
  <si>
    <r>
      <t>Ground beams; generally</t>
    </r>
    <r>
      <rPr>
        <sz val="11"/>
        <color indexed="9"/>
        <rFont val="Century Gothic"/>
        <family val="2"/>
      </rPr>
      <t>0 x 1350 deep)</t>
    </r>
  </si>
  <si>
    <t>Entrance step</t>
  </si>
  <si>
    <t>Sides of ground beams; plain vertical</t>
  </si>
  <si>
    <t>height not exceeding 1.50m</t>
  </si>
  <si>
    <t xml:space="preserve">m </t>
  </si>
  <si>
    <t>BUILDING FABRIC SUNDRIES</t>
  </si>
  <si>
    <t>P10: SUNDRY INSULATION/PROOFING WORK/ FIRE STOPS</t>
  </si>
  <si>
    <t xml:space="preserve">Polythene sheeting, vapour barrier; Visqueen 1000 gauge; </t>
  </si>
  <si>
    <t>100mm welted lapped joints.</t>
  </si>
  <si>
    <t>plain areas; fixed horizontally</t>
  </si>
  <si>
    <t>Under ground floor bed</t>
  </si>
  <si>
    <t>sum</t>
  </si>
  <si>
    <t xml:space="preserve"> To Collection</t>
  </si>
  <si>
    <t>SUBSTRUCTURES</t>
  </si>
  <si>
    <t>Page                      1</t>
  </si>
  <si>
    <t>Page                      2</t>
  </si>
  <si>
    <t>CARRIED TO SUMMARY OF MAIN BUILDING</t>
  </si>
  <si>
    <t>ROOF</t>
  </si>
  <si>
    <t>DOORS</t>
  </si>
  <si>
    <t xml:space="preserve">40mm thick single leaf single swing polished hardwood panel door;  50 x 12mm hardwood timber plank to sides of opening with metal strap; 75mm x 20mm  polished architrave, </t>
  </si>
  <si>
    <t xml:space="preserve">750mm x 2100mm high </t>
  </si>
  <si>
    <t>900mm x 2100mm high</t>
  </si>
  <si>
    <t>SURFACE FINISHES</t>
  </si>
  <si>
    <t>M10: SAND CEMENT/CONCRETE/ SCREEDS/TOPPINGS</t>
  </si>
  <si>
    <t>Mortar, cement and sand (1:4)</t>
  </si>
  <si>
    <t>M40: STONE/CONCRETE/QUARRY/CERAMIC</t>
  </si>
  <si>
    <t>TILING/MOSAIC</t>
  </si>
  <si>
    <t>WALL TILES</t>
  </si>
  <si>
    <t xml:space="preserve">Ceramic tiles, B.S.6431, glazed white; 2 joints, symmetrical </t>
  </si>
  <si>
    <t>layout; fixing with adhesive, grouting with white cement grout</t>
  </si>
  <si>
    <r>
      <t xml:space="preserve">12mm work to walls to receive ceramics tiles; </t>
    </r>
    <r>
      <rPr>
        <b/>
        <sz val="11"/>
        <rFont val="Century Gothic"/>
        <family val="2"/>
      </rPr>
      <t>first floor</t>
    </r>
  </si>
  <si>
    <t>FLOOR FINISHES</t>
  </si>
  <si>
    <t>40mm work to floors on concrete base; one coat; screeded</t>
  </si>
  <si>
    <r>
      <t xml:space="preserve">level and to falls only not exceeding 15 degrees from horizontal- </t>
    </r>
    <r>
      <rPr>
        <b/>
        <sz val="11"/>
        <rFont val="Century Gothic"/>
        <family val="2"/>
      </rPr>
      <t>ground floor</t>
    </r>
  </si>
  <si>
    <t xml:space="preserve">600 x 600 x 10mm units to floors on cement and sand base; level to falls only not exceeding 15 degrees from horizontal </t>
  </si>
  <si>
    <t xml:space="preserve">FLOOR FINISHES </t>
  </si>
  <si>
    <t xml:space="preserve">CEILING FINISHES </t>
  </si>
  <si>
    <t>CEILING FINISHES</t>
  </si>
  <si>
    <t>SERVICES INSTALLATIONS</t>
  </si>
  <si>
    <t>PLUMBING AND MECHANICAL INSTALATION</t>
  </si>
  <si>
    <t>MAIN BUILDING SUMMARY</t>
  </si>
  <si>
    <t>S/N</t>
  </si>
  <si>
    <t>ELEMENTS</t>
  </si>
  <si>
    <t>NO OF PAGES</t>
  </si>
  <si>
    <t>Substructures</t>
  </si>
  <si>
    <t>Roof</t>
  </si>
  <si>
    <t>Doors</t>
  </si>
  <si>
    <t>Floor Finishes</t>
  </si>
  <si>
    <t>Ceiling Finishes</t>
  </si>
  <si>
    <t>Services Installations (MEP)</t>
  </si>
  <si>
    <t xml:space="preserve">TOTAL MAIN BUILDING </t>
  </si>
  <si>
    <t>TO GENERAL SUMMARY</t>
  </si>
  <si>
    <t>EXTERNAL WORKS</t>
  </si>
  <si>
    <t>R12: DRAINAGE BELOW GROUND; SEPTIC TANKS AND INSPECTION CHAMBERS</t>
  </si>
  <si>
    <t>BILL NR. 2</t>
  </si>
  <si>
    <t>BILL NR. 3</t>
  </si>
  <si>
    <t>BILL NR. 4</t>
  </si>
  <si>
    <t>PROPOSED MIRABLE CENTRE</t>
  </si>
  <si>
    <t>LAGOS STATE UNIVERSITY TEACHING HOSPITAL</t>
  </si>
  <si>
    <t>IKEJA LOCAL GOVERNMENT AREA</t>
  </si>
  <si>
    <t>LAGOS STATE</t>
  </si>
  <si>
    <t>NIGERIA</t>
  </si>
  <si>
    <t>DESIGNED BY:</t>
  </si>
  <si>
    <t>KM 35, Lekki-Epe Expressway,</t>
  </si>
  <si>
    <t>Ibeju-Lekki, Lagos.</t>
  </si>
  <si>
    <t>Phone: 01-2932794</t>
  </si>
  <si>
    <t>www.olutee-ng.com</t>
  </si>
  <si>
    <t>RULE OF LAW AND ANTI-CORRUPTION</t>
  </si>
  <si>
    <t>CLIENT</t>
  </si>
  <si>
    <t>OCTOBER, 2025</t>
  </si>
  <si>
    <t>(ROLAC)</t>
  </si>
  <si>
    <t>DEMOLITION</t>
  </si>
  <si>
    <t>_The works in this section comprise of works demolition of existing structure and carting away of debris</t>
  </si>
  <si>
    <t>_The contractor shall adhere to all local authorities safety requirements in the execution of the work</t>
  </si>
  <si>
    <t>Demolition Works</t>
  </si>
  <si>
    <t>Excavate pit for column base, including working space allowance; depth not exceeding 1.50m deep</t>
  </si>
  <si>
    <t>Level and compact bottom of excavated trench and pit</t>
  </si>
  <si>
    <t>to receive concrete blinding</t>
  </si>
  <si>
    <t>Laterite sand filling to make up level</t>
  </si>
  <si>
    <t>Column base</t>
  </si>
  <si>
    <t>Raft slab; 200mm thick; generally</t>
  </si>
  <si>
    <t>16-10mm high yield diameter bar in column base</t>
  </si>
  <si>
    <t>16-10mm high yield diameter bar in ground beam</t>
  </si>
  <si>
    <t>16-10mm high yield diameter bar column starter</t>
  </si>
  <si>
    <t>12-10mm high yield diameter bar in rafet slab</t>
  </si>
  <si>
    <t>Reinforced in-situ concrete; B.S.5328, designed mix C20-25, 20mm aggregate, minimum cement content 400 kg/m3;vibrated</t>
  </si>
  <si>
    <t>Edge of raft slab; 200mm high</t>
  </si>
  <si>
    <t>Sides of column bases and stub column; plain vertical</t>
  </si>
  <si>
    <t>Column base and stub columns</t>
  </si>
  <si>
    <t>Base Plate</t>
  </si>
  <si>
    <t>Base Plate; 250x250x16mm thick</t>
  </si>
  <si>
    <t>Anchor bolt</t>
  </si>
  <si>
    <t>500mm long; 20mm diameter</t>
  </si>
  <si>
    <t>FRAMES AND UPPER FLOOR</t>
  </si>
  <si>
    <t>FRAMES AND UPPER FLOORS</t>
  </si>
  <si>
    <t>STRUCTURAL STEEL STANCHION</t>
  </si>
  <si>
    <t>Ramp / Stairs / Container Support</t>
  </si>
  <si>
    <t>178x102 x 19kg/m UB</t>
  </si>
  <si>
    <t>102x51 Channel</t>
  </si>
  <si>
    <t>2mm plate; circulation area</t>
  </si>
  <si>
    <t>STAIRCASES AND RAMP</t>
  </si>
  <si>
    <t xml:space="preserve">STAIRCASES AND RAMP                                                                            </t>
  </si>
  <si>
    <t>STEEL MEMBERS IN STAIRS AND RAMP</t>
  </si>
  <si>
    <t>STAIRS</t>
  </si>
  <si>
    <t>152x81 x 16kg/m UB</t>
  </si>
  <si>
    <t>STAIRS- Internal and External</t>
  </si>
  <si>
    <t>STAIRS CLADDING- External Stairs Only</t>
  </si>
  <si>
    <t>Fabricate and install powerder coated louver-like aluminum fin; fixed to frane; to architects details</t>
  </si>
  <si>
    <t>Supply and install; 900mm high handrail; to architect's approval and details</t>
  </si>
  <si>
    <t>RAMP</t>
  </si>
  <si>
    <t>2mm plate; circulation area and stairs thread</t>
  </si>
  <si>
    <t>2mm plate; ramp</t>
  </si>
  <si>
    <t>HAND RAIL TO STAIRS</t>
  </si>
  <si>
    <t>HAND RAIL TO RAMP</t>
  </si>
  <si>
    <t>INTERNAL WALLS</t>
  </si>
  <si>
    <t>Walls and Wall Partitions</t>
  </si>
  <si>
    <r>
      <t xml:space="preserve">Provide and install galvanized framed cement board partition, with rockwool infill; with necessary installation accessories; including pop skimming and sartin paint; </t>
    </r>
    <r>
      <rPr>
        <b/>
        <sz val="11"/>
        <rFont val="Century Gothic"/>
        <family val="2"/>
      </rPr>
      <t>single boarded</t>
    </r>
    <r>
      <rPr>
        <sz val="11"/>
        <rFont val="Century Gothic"/>
        <family val="2"/>
      </rPr>
      <t xml:space="preserve"> on container perimeter walls</t>
    </r>
  </si>
  <si>
    <t>Ditto; double boarded</t>
  </si>
  <si>
    <t xml:space="preserve"> (P. C. Supply only =N=5,800.00)</t>
  </si>
  <si>
    <t>300mm x 600mm x 8mm units to walls on concrete base</t>
  </si>
  <si>
    <t>plain, width exceeding 300mm; to ceiling height</t>
  </si>
  <si>
    <t>WALLS AND WALL FINISHES</t>
  </si>
  <si>
    <t>EXTERNAL WALLS</t>
  </si>
  <si>
    <t>Composite Wall Panel</t>
  </si>
  <si>
    <t>Provide and install composite aluminum panel in galvanized steel framings and in colour as per 3D; to include all installation accessories</t>
  </si>
  <si>
    <r>
      <t>Powder coated aluminium frames</t>
    </r>
    <r>
      <rPr>
        <b/>
        <i/>
        <u/>
        <sz val="11"/>
        <rFont val="Century Gothic"/>
        <family val="2"/>
      </rPr>
      <t xml:space="preserve"> </t>
    </r>
    <r>
      <rPr>
        <i/>
        <u/>
        <sz val="11"/>
        <rFont val="Century Gothic"/>
        <family val="2"/>
      </rPr>
      <t>with 6mm reflective glass in poweder coated  frame; in approved hollow section mild steel sub-frame to manufacturers details; to suit structural opening size(s):</t>
    </r>
  </si>
  <si>
    <t>3800mm x 2100mm high; swing door</t>
  </si>
  <si>
    <t>1800mm x 2100mm high; slinding door</t>
  </si>
  <si>
    <r>
      <t xml:space="preserve">Powder coated aluminium </t>
    </r>
    <r>
      <rPr>
        <b/>
        <i/>
        <u/>
        <sz val="10"/>
        <rFont val="Century Gothic"/>
        <family val="2"/>
      </rPr>
      <t xml:space="preserve">Casement window </t>
    </r>
    <r>
      <rPr>
        <i/>
        <u/>
        <sz val="10"/>
        <rFont val="Century Gothic"/>
        <family val="2"/>
      </rPr>
      <t>with 6mm reflective glass in 50mmx50mm frame; 40mmx25mm hollow section mild steel sub-frame to manufacturers details; with insect screen and in-built burglary-proof' size:</t>
    </r>
  </si>
  <si>
    <t>1200 x 450mm high</t>
  </si>
  <si>
    <t>1200 x 1500 high</t>
  </si>
  <si>
    <t>900 x 1500 high</t>
  </si>
  <si>
    <t xml:space="preserve">WINDOWS </t>
  </si>
  <si>
    <t>WINDOWS</t>
  </si>
  <si>
    <t>Frontal Grill</t>
  </si>
  <si>
    <t>Provide and install composite aluminum frontal grill to architect's details</t>
  </si>
  <si>
    <t>Ditto; 100mm high skirting</t>
  </si>
  <si>
    <r>
      <t xml:space="preserve">Ceramic floor tiles, B.S.6431, </t>
    </r>
    <r>
      <rPr>
        <b/>
        <i/>
        <u/>
        <sz val="11"/>
        <rFont val="Century Gothic"/>
        <family val="2"/>
      </rPr>
      <t xml:space="preserve">non-slip </t>
    </r>
    <r>
      <rPr>
        <i/>
        <u/>
        <sz val="11"/>
        <rFont val="Century Gothic"/>
        <family val="2"/>
      </rPr>
      <t>finish,buff; 3 joints,  symmetrical layout; bedding and pointing in cement mortar (1:3); and grouting with matching coloured grout (P.C. supply only N 16,000 .00/m2)</t>
    </r>
  </si>
  <si>
    <t>plain</t>
  </si>
  <si>
    <t>Suspended Ceiling</t>
  </si>
  <si>
    <t>12mm thick gypsum board with galvanized grids and runners at 600mm c/c skimmed with pop coat and painted</t>
  </si>
  <si>
    <t>Allow for the provision of the following plumbing and mechanical installation</t>
  </si>
  <si>
    <t>_Water supply</t>
  </si>
  <si>
    <t>_Waste disposal and sanitary appliance</t>
  </si>
  <si>
    <t>_HVAC</t>
  </si>
  <si>
    <t>_Lift</t>
  </si>
  <si>
    <t>Allow for the provision of the following electrical installation</t>
  </si>
  <si>
    <t>_Lighting and Power</t>
  </si>
  <si>
    <t>_Earthing and lightning protection</t>
  </si>
  <si>
    <t>_CCTV</t>
  </si>
  <si>
    <t>Frames and Upper Floors</t>
  </si>
  <si>
    <t>Staircases and Ramp</t>
  </si>
  <si>
    <t>Walls and Wall Finishes</t>
  </si>
  <si>
    <t>Windows</t>
  </si>
  <si>
    <t>BILL NO 4: EXTERNAL WORKS</t>
  </si>
  <si>
    <t>EXTERNAL MEP</t>
  </si>
  <si>
    <t>SANITARY WARES</t>
  </si>
  <si>
    <r>
      <t xml:space="preserve">Supply and install </t>
    </r>
    <r>
      <rPr>
        <b/>
        <u/>
        <sz val="11"/>
        <rFont val="Century Gothic"/>
        <family val="2"/>
      </rPr>
      <t>"Twyford" or approved equal</t>
    </r>
    <r>
      <rPr>
        <u/>
        <sz val="11"/>
        <rFont val="Century Gothic"/>
        <family val="2"/>
      </rPr>
      <t xml:space="preserve"> sanitary ware complete with all installation accessories.</t>
    </r>
  </si>
  <si>
    <t>Close coupled water closet suite complete with floor mounted pan, cistern, bottom supply, internal overflow with flush mechanism, chrome plated lever, matching seat and cover with chrome plated hinges and other installation accessories.</t>
  </si>
  <si>
    <t>Wash hand basin complete with pedestral with single central taphole, monoblock pillar tap, pop-up waste, pedestal and other waste accessories. Size: 560 x 455mmW</t>
  </si>
  <si>
    <t xml:space="preserve"> </t>
  </si>
  <si>
    <t>Kitchen sink; good quality; double drain single bowl</t>
  </si>
  <si>
    <t>Shower pole and rose</t>
  </si>
  <si>
    <t>Mixer tap; good quality</t>
  </si>
  <si>
    <t>COLD WATER SYSTEM PIPES</t>
  </si>
  <si>
    <t>(Pipe and fittings shall be PPR e.g Technogreen PN20)</t>
  </si>
  <si>
    <t>32mm</t>
  </si>
  <si>
    <t>19mm</t>
  </si>
  <si>
    <t>FITTINGS (PPR)</t>
  </si>
  <si>
    <t>Elbows</t>
  </si>
  <si>
    <t>Reducing Elbow</t>
  </si>
  <si>
    <t>32 x 19mm</t>
  </si>
  <si>
    <t>Tee</t>
  </si>
  <si>
    <t>19 x 19 x 19mm</t>
  </si>
  <si>
    <t>32 x 32 x 32mm</t>
  </si>
  <si>
    <t>Reducers Tee</t>
  </si>
  <si>
    <t>Reducers Socket</t>
  </si>
  <si>
    <t>V</t>
  </si>
  <si>
    <t>PLUMBING AND MECHANICAL INSTALATION CONT'D</t>
  </si>
  <si>
    <t>Others</t>
  </si>
  <si>
    <t>15mm Flexible Connector</t>
  </si>
  <si>
    <t>19mm Isolating Valve</t>
  </si>
  <si>
    <t>32mm Gate Valve/Stop cock</t>
  </si>
  <si>
    <t>19mm angle valve</t>
  </si>
  <si>
    <t>SOIL, WASTE AND RAINWATER PIPES INSTALLATION</t>
  </si>
  <si>
    <t xml:space="preserve">UPVC and Polythene pipes and fittings to BS 4514. </t>
  </si>
  <si>
    <t>PIPES uPVC</t>
  </si>
  <si>
    <t xml:space="preserve">100mm </t>
  </si>
  <si>
    <t xml:space="preserve">50mm </t>
  </si>
  <si>
    <t>FITTINGS (Upvc)</t>
  </si>
  <si>
    <r>
      <t>Bends (90</t>
    </r>
    <r>
      <rPr>
        <b/>
        <u/>
        <vertAlign val="superscript"/>
        <sz val="11"/>
        <rFont val="Century Gothic"/>
        <family val="2"/>
      </rPr>
      <t>0</t>
    </r>
    <r>
      <rPr>
        <b/>
        <u/>
        <sz val="11"/>
        <rFont val="Century Gothic"/>
        <family val="2"/>
      </rPr>
      <t>)</t>
    </r>
  </si>
  <si>
    <t>100mm</t>
  </si>
  <si>
    <t>50mm</t>
  </si>
  <si>
    <r>
      <t>Bends (45</t>
    </r>
    <r>
      <rPr>
        <b/>
        <u/>
        <vertAlign val="superscript"/>
        <sz val="11"/>
        <rFont val="Century Gothic"/>
        <family val="2"/>
      </rPr>
      <t>0</t>
    </r>
    <r>
      <rPr>
        <b/>
        <u/>
        <sz val="11"/>
        <rFont val="Century Gothic"/>
        <family val="2"/>
      </rPr>
      <t>)</t>
    </r>
  </si>
  <si>
    <t xml:space="preserve"> Tee</t>
  </si>
  <si>
    <t>50 X 50 X 50mm</t>
  </si>
  <si>
    <t>100x100x100mm</t>
  </si>
  <si>
    <t>Y-Tee</t>
  </si>
  <si>
    <t>32mm P Trap</t>
  </si>
  <si>
    <t>40mm P Trap</t>
  </si>
  <si>
    <t>100mm Pan connector</t>
  </si>
  <si>
    <t>100mm Vent Cowl</t>
  </si>
  <si>
    <t>50mm Floor Drain</t>
  </si>
  <si>
    <t>W</t>
  </si>
  <si>
    <t>FIRE FIGHTING SYSTEM</t>
  </si>
  <si>
    <r>
      <t xml:space="preserve">9KG DCP, Fire Extinguisher </t>
    </r>
    <r>
      <rPr>
        <b/>
        <sz val="11"/>
        <rFont val="Century Gothic"/>
        <family val="2"/>
      </rPr>
      <t>(Angus or approved equal)</t>
    </r>
  </si>
  <si>
    <t>HEAT, VENTILLATION AND AIR CONDITIONING (HVAC)</t>
  </si>
  <si>
    <t>Extractor fan; to Engineer's specification</t>
  </si>
  <si>
    <t>Page                      3</t>
  </si>
  <si>
    <t>PLUMBING AND MECHANICAL INSTALATION TO COLLECTION</t>
  </si>
  <si>
    <t>ELECTRICAL INSTALLATIONS</t>
  </si>
  <si>
    <t>MAIN AND SUB- MAIN  LV DISTRIBUTION PANEL (PROVISIONAL)</t>
  </si>
  <si>
    <t xml:space="preserve">MAIN AND SUB- MAIN  LV DISTRIBUTION PANEL. </t>
  </si>
  <si>
    <t>Supply, Install and Connect the Followings:-</t>
  </si>
  <si>
    <t>MAIN LOW VOLTAGE PANEL- MLVP</t>
  </si>
  <si>
    <t>MAIN AND SUB - MAIN CABLES (ALL PROVISIONAL)</t>
  </si>
  <si>
    <t>Note: Cable shall be "COLEMAN" or approved equal</t>
  </si>
  <si>
    <t>ELECTRICAL INSTALATION CONT'D</t>
  </si>
  <si>
    <t>GENERAL EARTHING WORKS &amp; LIGHTNING PREVENTION SYSTEM (ALL PROVISIONAL)</t>
  </si>
  <si>
    <t>50mm bare earth copper cable</t>
  </si>
  <si>
    <t>600mm x 600mm lattice earth mat</t>
  </si>
  <si>
    <t>1200mm x 16mm diameter copper earth rod</t>
  </si>
  <si>
    <t>Test Clamp</t>
  </si>
  <si>
    <t>DC earth Clips</t>
  </si>
  <si>
    <t>INTERNAL AND EXTERNAL LIGHTING INSTALLATION</t>
  </si>
  <si>
    <t>Supply,  Install and Connect the Following:   (THORN, MASSIVE, AVELECS, SPAIN OR APPROVED EQUAL)</t>
  </si>
  <si>
    <t>Lightining Conduit and cable trunking</t>
  </si>
  <si>
    <r>
      <t>2 x 1.5mm</t>
    </r>
    <r>
      <rPr>
        <vertAlign val="superscript"/>
        <sz val="11"/>
        <rFont val="Century Gothic"/>
        <family val="2"/>
      </rPr>
      <t>2</t>
    </r>
    <r>
      <rPr>
        <sz val="11"/>
        <rFont val="Century Gothic"/>
        <family val="2"/>
      </rPr>
      <t xml:space="preserve"> single core PVC +1.5mm² PVC complete with 20mm PVC trunking cable as shown on drawing in final circuits from D/B through control  switches and/or photocell controller to each lighting fitting, extractor fan per circuit.  </t>
    </r>
  </si>
  <si>
    <t>Lightining Fittings</t>
  </si>
  <si>
    <t>Switches</t>
  </si>
  <si>
    <t>Single Pole 240V 1-gang 1-way switch 10amps</t>
  </si>
  <si>
    <t>INTERNAL AND EXTERNAL LIGHTING INSTALLATION carried to Electrical Collection</t>
  </si>
  <si>
    <t>POWER INSTALLATION</t>
  </si>
  <si>
    <t>3 x 2.5mm2 single core PVC cable wired in ring to each 13A fused connection unit and13A SSO  on ring circuits c/w 20mm PVC Trunking per circuit. accessory boxes etc.</t>
  </si>
  <si>
    <t>3 x 4sq.mm2 single core PVC cable wired in ring to each 13A fused connection unit and13A SSO  on ring circuits c/w 20mm PVC Trunking per circuit. accessory boxes etc.</t>
  </si>
  <si>
    <t>3 x 6sq.mm2 single core PVC cable wired in ring to each 13A fused connection unit and13A SSO  on ring circuits c/w 20mm PVC Trunking per circuit. accessory boxes etc.</t>
  </si>
  <si>
    <t>SOCKET OUTLETS</t>
  </si>
  <si>
    <t>Twins 13A single pole, 2-gang switch socket outlet MK, ABB or Approved Equal.</t>
  </si>
  <si>
    <t>Twins 15A single pole switch socket outlet MK, ABB or Approved Equal.</t>
  </si>
  <si>
    <t>Cooker unit</t>
  </si>
  <si>
    <t>Ac/water heater switch</t>
  </si>
  <si>
    <t>EXTRA LOW VOLTAGE SYSTEMS (SPECIAL SERVICES)</t>
  </si>
  <si>
    <t>FIRE  ALARM SYSTEM</t>
  </si>
  <si>
    <t xml:space="preserve">Supply and fix the following "GENTS "  </t>
  </si>
  <si>
    <t>Smoke detector</t>
  </si>
  <si>
    <t>Heat Detector</t>
  </si>
  <si>
    <t xml:space="preserve">Manual call point </t>
  </si>
  <si>
    <t>DC 12V electric Fire alarm bell</t>
  </si>
  <si>
    <t>Urinal; good quality; double drain single bowl</t>
  </si>
  <si>
    <t>ELECTRICAL SERVICES INSTALLATION</t>
  </si>
  <si>
    <t>Air conditioner; split type ; 1Hp;with all necessary piping and duct works;  Hissense or equal and approved</t>
  </si>
  <si>
    <t>Ditto; 1.5HP</t>
  </si>
  <si>
    <t>Ditto; 2HP</t>
  </si>
  <si>
    <t>TRANSPORTATION SYSTEM</t>
  </si>
  <si>
    <t>Allow for a provisional sum for 450kg/6 passengers, 4 stops, 1m/s, standard lift</t>
  </si>
  <si>
    <t>400A MV Panel consisting of incomers and outgoings with 400A busbar rated in an enclosure complete with 3P Surge Arrester complete with pilot lamp indicator, connecting wire, voltage display  and other installation accessories. ABB or approve equal.</t>
  </si>
  <si>
    <r>
      <t xml:space="preserve">100KVA soundproof generating set; </t>
    </r>
    <r>
      <rPr>
        <b/>
        <sz val="11"/>
        <color indexed="10"/>
        <rFont val="Century Gothic"/>
        <family val="2"/>
      </rPr>
      <t>Client Item</t>
    </r>
  </si>
  <si>
    <r>
      <t xml:space="preserve">100A, 12-way 230V </t>
    </r>
    <r>
      <rPr>
        <b/>
        <sz val="11"/>
        <rFont val="Century Gothic"/>
        <family val="2"/>
      </rPr>
      <t xml:space="preserve">l </t>
    </r>
    <r>
      <rPr>
        <sz val="11"/>
        <rFont val="Century Gothic"/>
        <family val="2"/>
      </rPr>
      <t>TPN Mixed capacity MCB distribution board complete with integral breaker located on Ground floor and First Floor</t>
    </r>
  </si>
  <si>
    <r>
      <t xml:space="preserve">63A, 8-way 230V </t>
    </r>
    <r>
      <rPr>
        <b/>
        <sz val="11"/>
        <rFont val="Century Gothic"/>
        <family val="2"/>
      </rPr>
      <t xml:space="preserve"> </t>
    </r>
    <r>
      <rPr>
        <sz val="11"/>
        <rFont val="Century Gothic"/>
        <family val="2"/>
      </rPr>
      <t>TPN Mixed capacity MCB distribution board complete with integral breaker located on First Floor</t>
    </r>
  </si>
  <si>
    <r>
      <t>45A, 6-way 230V</t>
    </r>
    <r>
      <rPr>
        <b/>
        <sz val="11"/>
        <rFont val="Century Gothic"/>
        <family val="2"/>
      </rPr>
      <t xml:space="preserve"> </t>
    </r>
    <r>
      <rPr>
        <sz val="11"/>
        <rFont val="Century Gothic"/>
        <family val="2"/>
      </rPr>
      <t>TPN Mixed capacity MCB distribution board complete with integral breaker located on second Floor</t>
    </r>
  </si>
  <si>
    <t>100A Change Over Switch</t>
  </si>
  <si>
    <t>70sq mm 4-core PVC/PVC copper service cable from from Generator-changeover and PHCN-changeover</t>
  </si>
  <si>
    <t>16sq mm PVC copper service cable</t>
  </si>
  <si>
    <t>16sq mm 3-Core PVC copper service cable</t>
  </si>
  <si>
    <t xml:space="preserve">6sq mm 4-Core PVC copper service cable </t>
  </si>
  <si>
    <t xml:space="preserve">35sq mm 4-core PVC/PVC copper service cable </t>
  </si>
  <si>
    <t>ELECTRICAL SERVICES INSTALLATIONS</t>
  </si>
  <si>
    <t>Inspection chamber; lightweight inspection pit</t>
  </si>
  <si>
    <t>15W surface mounted LED lighting fitting</t>
  </si>
  <si>
    <t>20W surface mounted LED lighting fitting</t>
  </si>
  <si>
    <t>26W LED IP65 aluminum alloy grey wall mounted lighting fitting</t>
  </si>
  <si>
    <t>18W LED decorative lighting fitting</t>
  </si>
  <si>
    <t>Single Pole 240V 2-gang 1-way switch 10amps</t>
  </si>
  <si>
    <t>Single Pole 240V 3-gang 2-way switch 10amps</t>
  </si>
  <si>
    <t>To Collections</t>
  </si>
  <si>
    <t>Collections</t>
  </si>
  <si>
    <t>Collection 1</t>
  </si>
  <si>
    <t>Collection 2</t>
  </si>
  <si>
    <t>Collection 3</t>
  </si>
  <si>
    <t>SERVICES INSTALLATIONS SUMMARY</t>
  </si>
  <si>
    <t>INSURANCE</t>
  </si>
  <si>
    <t>STRUCTURAL/CARCASSING METAL/TIMBER</t>
  </si>
  <si>
    <t>Roof Covering</t>
  </si>
  <si>
    <t>0.7mm guage long span aluminium roofing sheet fixed to timber trusses (measured separately) with necessary fixing accessories</t>
  </si>
  <si>
    <t>Roof covering</t>
  </si>
  <si>
    <t>sq.m</t>
  </si>
  <si>
    <t>Ridge cap</t>
  </si>
  <si>
    <t>Treated sawn hardwood:</t>
  </si>
  <si>
    <t>75mm x 100mm wall plate</t>
  </si>
  <si>
    <t>50mm x 100mm Tie beam</t>
  </si>
  <si>
    <t>50mm x 100mm Rafters</t>
  </si>
  <si>
    <t>50mm x 100mm Struts</t>
  </si>
  <si>
    <t>50mm x 75mm purlins</t>
  </si>
  <si>
    <t xml:space="preserve">30mm x 250 x 750mm thick Concrete fascia </t>
  </si>
  <si>
    <t>50mm x 150mm Noggings</t>
  </si>
  <si>
    <t>50mm x 100mm Kingpost</t>
  </si>
  <si>
    <t>ROOF ATRIUM</t>
  </si>
  <si>
    <t>Fabricate, supply and install 5200 x 5200mm steel and glass in fill Atrim complete with all necessary accessories and fittings according to Architect's design.</t>
  </si>
  <si>
    <t>Lot</t>
  </si>
  <si>
    <t>A54: PROVISIONAL WORK</t>
  </si>
  <si>
    <t>Allow a provisional sum of =N=600,000.00 (Six hundred thousand naira only) for other corresponding roof works</t>
  </si>
  <si>
    <t>ROOF CARRIED TO SUMMARY</t>
  </si>
  <si>
    <t>Mobilization/ Demobilization</t>
  </si>
  <si>
    <t>Site Preparation</t>
  </si>
  <si>
    <t>Safety (Personnel/ Signs &amp; Equipment)</t>
  </si>
  <si>
    <t>Site Administration/ Management</t>
  </si>
  <si>
    <t xml:space="preserve">Supply 40 Feet Corten Steel Containers 2900mm high  (High cubed) complete with all necessary accessories and fittings according to manufacturer's detail. </t>
  </si>
  <si>
    <r>
      <t xml:space="preserve">Cut, Reinforce, treat (anti corrosive), insulate, include MEP integration, (all these should be done at prefabrication yard, </t>
    </r>
    <r>
      <rPr>
        <b/>
        <i/>
        <sz val="11"/>
        <rFont val="Century Gothic"/>
        <family val="1"/>
      </rPr>
      <t xml:space="preserve">please refer to ToR and ITB) </t>
    </r>
    <r>
      <rPr>
        <sz val="11"/>
        <rFont val="Century Gothic"/>
        <family val="1"/>
      </rPr>
      <t>and Install on site</t>
    </r>
  </si>
  <si>
    <t>Allow N500,000 for sundaries items in connection with this aspect of works</t>
  </si>
  <si>
    <t>Allow N 250,000 for sundaries items in connection with this aspect of works</t>
  </si>
  <si>
    <t>Allow N 50,000 for installation accessories to complete the installation such as hanging screw, tapping screw, extension sockets, etc.</t>
  </si>
  <si>
    <t>Allow N 50,000 for other installation accessories eg. Adaptor, m/f socket, gum etc</t>
  </si>
  <si>
    <t>Allow N 50,000 for Sundry Materials Necessary for Complete Installation Works.</t>
  </si>
  <si>
    <t>Allow N 50,000 for Exothermic welding for earthing bonding on reinforcement and installation accessoreis earth solvent and other miscellaneous and cabling accessories.</t>
  </si>
  <si>
    <t>Allow N 700,000 for the provision of lighting arrestors and copper cables in connection with the work</t>
  </si>
  <si>
    <t>Allow for N 80,000 installation accessories e.g tapes, gums,cable glands etc.</t>
  </si>
  <si>
    <t>Installation Accessories e.g screw, pegs etc ALLOW N 50,000</t>
  </si>
  <si>
    <t>Allow N 50,000 for other cables and Sundry Materials Necessary for Complete Installation Works.</t>
  </si>
  <si>
    <t>Allow N 200,000 for fire rated cables and conduit works in connection to the work</t>
  </si>
  <si>
    <r>
      <t xml:space="preserve">allow a sum of </t>
    </r>
    <r>
      <rPr>
        <b/>
        <sz val="11"/>
        <rFont val="Century Gothic"/>
        <family val="2"/>
      </rPr>
      <t>N500,000.00</t>
    </r>
    <r>
      <rPr>
        <sz val="11"/>
        <rFont val="Century Gothic"/>
        <family val="2"/>
      </rPr>
      <t xml:space="preserve"> for wall mounted Fire Alarm panel complete with back up battery </t>
    </r>
  </si>
  <si>
    <t xml:space="preserve">Allow N 50,000 for other items necessay for complete installation  </t>
  </si>
  <si>
    <t>Include the Provisional Sum N3,000,000.00 (Six Million Naira Only) for septic tank and soak away pit with all necessary mechanical equipments to be expended as directed by the client.</t>
  </si>
  <si>
    <t>Include the Provisional Sum N5,000,000.00 (Seven Million Naira Only) for bore hole and storage tank and associated pipe and pipe connections</t>
  </si>
  <si>
    <t>Carefully demolish existing structures including foundation; setting aside all necessary elements for client further instruction; and cart away debris from site. Allow N 2,000,000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</si>
</sst>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_);_(* \(#,##0.00\);_(* &quot;-&quot;??_);_(@_)"/>
    <numFmt numFmtId="165" formatCode="0.0%"/>
    <numFmt numFmtId="166" formatCode="_-* #,##0_-;\-* #,##0_-;_-* &quot;-&quot;??_-;_-@_-"/>
    <numFmt numFmtId="167" formatCode="_-* #,##0.00_-;\-* #,##0.00_-;_-* &quot;-&quot;??_-;_-@"/>
    <numFmt numFmtId="168" formatCode="#,##0.0"/>
    <numFmt numFmtId="169" formatCode="0.0_);\(0.0\)"/>
    <numFmt numFmtId="170" formatCode="0_);\(0\)"/>
    <numFmt numFmtId="171" formatCode="0.0"/>
  </numFmts>
  <fonts count="69">
    <font>
      <sz val="11"/>
      <color theme="1"/>
      <name val="Calibri"/>
      <family val="2"/>
      <scheme val="minor"/>
    </font>
    <font>
      <sz val="10"/>
      <name val="Arial"/>
      <family val="2"/>
    </font>
    <font>
      <sz val="10"/>
      <name val="Century Gothic"/>
      <family val="2"/>
    </font>
    <font>
      <b/>
      <sz val="18"/>
      <name val="Century Gothic"/>
      <family val="2"/>
    </font>
    <font>
      <sz val="8"/>
      <name val="Century Gothic"/>
      <family val="2"/>
    </font>
    <font>
      <b/>
      <sz val="14"/>
      <name val="Century Gothic"/>
      <family val="2"/>
    </font>
    <font>
      <sz val="12"/>
      <name val="Lydian"/>
    </font>
    <font>
      <b/>
      <sz val="10"/>
      <name val="Century Gothic"/>
      <family val="2"/>
    </font>
    <font>
      <b/>
      <sz val="14"/>
      <color theme="4" tint="-0.249977111117893"/>
      <name val="Century Gothic"/>
      <family val="2"/>
    </font>
    <font>
      <sz val="16"/>
      <name val="Century Gothic"/>
      <family val="2"/>
    </font>
    <font>
      <b/>
      <sz val="16"/>
      <name val="Century Gothic"/>
      <family val="2"/>
    </font>
    <font>
      <sz val="7"/>
      <name val="Century Gothic"/>
      <family val="2"/>
    </font>
    <font>
      <b/>
      <sz val="7"/>
      <name val="Century Gothic"/>
      <family val="2"/>
    </font>
    <font>
      <b/>
      <sz val="7"/>
      <color theme="4" tint="-0.249977111117893"/>
      <name val="Century Gothic"/>
      <family val="2"/>
    </font>
    <font>
      <b/>
      <sz val="36"/>
      <color theme="0"/>
      <name val="Century Gothic"/>
      <family val="2"/>
    </font>
    <font>
      <b/>
      <sz val="13"/>
      <color theme="4" tint="-0.249977111117893"/>
      <name val="Century Gothic"/>
      <family val="2"/>
    </font>
    <font>
      <b/>
      <sz val="8"/>
      <color theme="2" tint="-0.499984740745262"/>
      <name val="Century Gothic"/>
      <family val="2"/>
    </font>
    <font>
      <b/>
      <sz val="10"/>
      <color theme="6" tint="-0.249977111117893"/>
      <name val="Century Gothic"/>
      <family val="2"/>
    </font>
    <font>
      <b/>
      <sz val="8"/>
      <color theme="6" tint="-0.249977111117893"/>
      <name val="Century Gothic"/>
      <family val="2"/>
    </font>
    <font>
      <b/>
      <sz val="7"/>
      <color theme="6" tint="-0.249977111117893"/>
      <name val="Century Gothic"/>
      <family val="2"/>
    </font>
    <font>
      <sz val="18"/>
      <name val="Century Gothic"/>
      <family val="2"/>
    </font>
    <font>
      <b/>
      <sz val="11"/>
      <name val="Century Gothic"/>
      <family val="2"/>
    </font>
    <font>
      <b/>
      <sz val="14"/>
      <color theme="0"/>
      <name val="Century Gothic"/>
      <family val="2"/>
    </font>
    <font>
      <b/>
      <sz val="11"/>
      <color theme="0"/>
      <name val="Century Gothic"/>
      <family val="2"/>
    </font>
    <font>
      <b/>
      <sz val="10"/>
      <color theme="2" tint="-0.499984740745262"/>
      <name val="Century Gothic"/>
      <family val="2"/>
    </font>
    <font>
      <sz val="14"/>
      <name val="Century Gothic"/>
      <family val="2"/>
    </font>
    <font>
      <b/>
      <sz val="18"/>
      <color theme="0"/>
      <name val="Century Gothic"/>
      <family val="2"/>
    </font>
    <font>
      <sz val="12"/>
      <name val="Century Gothic"/>
      <family val="2"/>
    </font>
    <font>
      <b/>
      <sz val="13"/>
      <name val="Century Gothic"/>
      <family val="2"/>
    </font>
    <font>
      <sz val="13"/>
      <name val="Century Gothic"/>
      <family val="2"/>
    </font>
    <font>
      <b/>
      <u/>
      <sz val="13"/>
      <name val="Century Gothic"/>
      <family val="2"/>
    </font>
    <font>
      <sz val="11"/>
      <name val="Century Gothic"/>
      <family val="2"/>
    </font>
    <font>
      <b/>
      <u/>
      <sz val="11"/>
      <name val="Century Gothic"/>
      <family val="2"/>
    </font>
    <font>
      <u/>
      <sz val="11"/>
      <name val="Century Gothic"/>
      <family val="2"/>
    </font>
    <font>
      <b/>
      <sz val="4"/>
      <name val="Century Gothic"/>
      <family val="2"/>
    </font>
    <font>
      <b/>
      <u/>
      <sz val="4"/>
      <name val="Century Gothic"/>
      <family val="2"/>
    </font>
    <font>
      <sz val="4"/>
      <name val="Century Gothic"/>
      <family val="2"/>
    </font>
    <font>
      <i/>
      <sz val="11"/>
      <name val="Century Gothic"/>
      <family val="2"/>
    </font>
    <font>
      <sz val="6"/>
      <name val="Century Gothic"/>
      <family val="2"/>
    </font>
    <font>
      <i/>
      <u/>
      <sz val="11"/>
      <name val="Century Gothic"/>
      <family val="2"/>
    </font>
    <font>
      <b/>
      <u/>
      <sz val="6"/>
      <name val="Century Gothic"/>
      <family val="2"/>
    </font>
    <font>
      <vertAlign val="superscript"/>
      <sz val="11"/>
      <name val="Century Gothic"/>
      <family val="2"/>
    </font>
    <font>
      <sz val="10.5"/>
      <name val="Century Gothic"/>
      <family val="2"/>
    </font>
    <font>
      <sz val="11"/>
      <color indexed="9"/>
      <name val="Century Gothic"/>
      <family val="2"/>
    </font>
    <font>
      <sz val="9"/>
      <name val="Century Gothic"/>
      <family val="2"/>
    </font>
    <font>
      <b/>
      <u/>
      <sz val="9"/>
      <name val="Century Gothic"/>
      <family val="2"/>
    </font>
    <font>
      <sz val="12"/>
      <color rgb="FFFFFF00"/>
      <name val="Century Gothic"/>
      <family val="2"/>
    </font>
    <font>
      <b/>
      <sz val="11"/>
      <color rgb="FFFF0000"/>
      <name val="Century Gothic"/>
      <family val="2"/>
    </font>
    <font>
      <i/>
      <u/>
      <sz val="10"/>
      <name val="Century Gothic"/>
      <family val="2"/>
    </font>
    <font>
      <b/>
      <sz val="8"/>
      <name val="Century Gothic"/>
      <family val="2"/>
    </font>
    <font>
      <sz val="11"/>
      <color rgb="FFFFFF00"/>
      <name val="Century Gothic"/>
      <family val="2"/>
    </font>
    <font>
      <b/>
      <i/>
      <u/>
      <sz val="11"/>
      <name val="Century Gothic"/>
      <family val="2"/>
    </font>
    <font>
      <b/>
      <i/>
      <u/>
      <sz val="10"/>
      <name val="Century Gothic"/>
      <family val="2"/>
    </font>
    <font>
      <i/>
      <u/>
      <sz val="6"/>
      <name val="Century Gothic"/>
      <family val="2"/>
    </font>
    <font>
      <sz val="10"/>
      <color rgb="FFFF0000"/>
      <name val="Century Gothic"/>
      <family val="2"/>
    </font>
    <font>
      <b/>
      <sz val="10"/>
      <color theme="0" tint="-0.499984740745262"/>
      <name val="Century Gothic"/>
      <family val="2"/>
    </font>
    <font>
      <sz val="10"/>
      <color theme="0" tint="-0.499984740745262"/>
      <name val="Century Gothic"/>
      <family val="2"/>
    </font>
    <font>
      <b/>
      <sz val="25"/>
      <name val="Century Gothic"/>
      <family val="2"/>
    </font>
    <font>
      <sz val="11"/>
      <color theme="1"/>
      <name val="Calibri"/>
      <family val="2"/>
      <scheme val="minor"/>
    </font>
    <font>
      <b/>
      <u/>
      <vertAlign val="superscript"/>
      <sz val="11"/>
      <name val="Century Gothic"/>
      <family val="2"/>
    </font>
    <font>
      <sz val="12"/>
      <name val="Times New Roman"/>
      <family val="1"/>
    </font>
    <font>
      <b/>
      <sz val="11"/>
      <color indexed="10"/>
      <name val="Century Gothic"/>
      <family val="2"/>
    </font>
    <font>
      <sz val="10"/>
      <name val="MS Sans Serif"/>
      <charset val="134"/>
    </font>
    <font>
      <sz val="11"/>
      <name val="Century Gothic"/>
      <family val="1"/>
    </font>
    <font>
      <b/>
      <sz val="11"/>
      <color theme="1"/>
      <name val="Calibri"/>
      <family val="2"/>
      <scheme val="minor"/>
    </font>
    <font>
      <b/>
      <u/>
      <sz val="11"/>
      <name val="Calibri"/>
      <family val="2"/>
      <scheme val="minor"/>
    </font>
    <font>
      <u/>
      <sz val="11"/>
      <name val="Calibri"/>
      <family val="2"/>
      <scheme val="minor"/>
    </font>
    <font>
      <sz val="11"/>
      <name val="Calibri"/>
      <family val="2"/>
      <scheme val="minor"/>
    </font>
    <font>
      <b/>
      <i/>
      <sz val="11"/>
      <name val="Century Gothic"/>
      <family val="1"/>
    </font>
  </fonts>
  <fills count="4">
    <fill>
      <patternFill patternType="none"/>
    </fill>
    <fill>
      <patternFill patternType="gray125"/>
    </fill>
    <fill>
      <patternFill patternType="solid">
        <fgColor theme="2" tint="-0.499984740745262"/>
        <bgColor indexed="64"/>
      </patternFill>
    </fill>
    <fill>
      <patternFill patternType="solid">
        <fgColor indexed="13"/>
        <bgColor indexed="64"/>
      </patternFill>
    </fill>
  </fills>
  <borders count="4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top/>
      <bottom/>
      <diagonal/>
    </border>
    <border>
      <left style="thin">
        <color indexed="64"/>
      </left>
      <right style="double">
        <color indexed="64"/>
      </right>
      <top/>
      <bottom/>
      <diagonal/>
    </border>
    <border>
      <left style="double">
        <color indexed="64"/>
      </left>
      <right style="thin">
        <color indexed="64"/>
      </right>
      <top/>
      <bottom/>
      <diagonal/>
    </border>
    <border>
      <left/>
      <right style="thin">
        <color indexed="64"/>
      </right>
      <top/>
      <bottom/>
      <diagonal/>
    </border>
    <border>
      <left/>
      <right style="thin">
        <color indexed="64"/>
      </right>
      <top style="thin">
        <color indexed="64"/>
      </top>
      <bottom style="double">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double">
        <color indexed="64"/>
      </bottom>
      <diagonal/>
    </border>
    <border>
      <left/>
      <right style="thin">
        <color indexed="64"/>
      </right>
      <top/>
      <bottom style="thin">
        <color indexed="64"/>
      </bottom>
      <diagonal/>
    </border>
    <border>
      <left/>
      <right style="thin">
        <color indexed="64"/>
      </right>
      <top/>
      <bottom style="double">
        <color indexed="64"/>
      </bottom>
      <diagonal/>
    </border>
    <border>
      <left style="thin">
        <color indexed="64"/>
      </left>
      <right style="double">
        <color indexed="64"/>
      </right>
      <top style="thin">
        <color indexed="64"/>
      </top>
      <bottom/>
      <diagonal/>
    </border>
    <border>
      <left/>
      <right style="double">
        <color indexed="64"/>
      </right>
      <top/>
      <bottom/>
      <diagonal/>
    </border>
    <border>
      <left/>
      <right/>
      <top style="hair">
        <color indexed="64"/>
      </top>
      <bottom style="hair">
        <color indexed="64"/>
      </bottom>
      <diagonal/>
    </border>
    <border>
      <left style="thin">
        <color indexed="64"/>
      </left>
      <right style="thin">
        <color rgb="FF000000"/>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double">
        <color rgb="FF000000"/>
      </right>
      <top/>
      <bottom/>
      <diagonal/>
    </border>
    <border>
      <left style="thin">
        <color indexed="64"/>
      </left>
      <right style="thin">
        <color rgb="FF000000"/>
      </right>
      <top/>
      <bottom style="thin">
        <color indexed="64"/>
      </bottom>
      <diagonal/>
    </border>
    <border>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style="double">
        <color rgb="FF000000"/>
      </right>
      <top/>
      <bottom style="thin">
        <color indexed="64"/>
      </bottom>
      <diagonal/>
    </border>
    <border>
      <left style="double">
        <color indexed="64"/>
      </left>
      <right style="thin">
        <color indexed="64"/>
      </right>
      <top style="double">
        <color indexed="64"/>
      </top>
      <bottom style="thin">
        <color indexed="64"/>
      </bottom>
      <diagonal/>
    </border>
    <border>
      <left/>
      <right style="double">
        <color rgb="FF000000"/>
      </right>
      <top/>
      <bottom/>
      <diagonal/>
    </border>
    <border>
      <left style="thin">
        <color auto="1"/>
      </left>
      <right style="medium">
        <color auto="1"/>
      </right>
      <top/>
      <bottom/>
      <diagonal/>
    </border>
    <border>
      <left style="thin">
        <color auto="1"/>
      </left>
      <right style="medium">
        <color auto="1"/>
      </right>
      <top style="thin">
        <color indexed="64"/>
      </top>
      <bottom style="thin">
        <color indexed="64"/>
      </bottom>
      <diagonal/>
    </border>
  </borders>
  <cellStyleXfs count="13">
    <xf numFmtId="0" fontId="0" fillId="0" borderId="0"/>
    <xf numFmtId="0" fontId="1" fillId="0" borderId="0"/>
    <xf numFmtId="0" fontId="6" fillId="0" borderId="0"/>
    <xf numFmtId="43" fontId="6" fillId="0" borderId="0" applyFont="0" applyFill="0" applyBorder="0" applyAlignment="0" applyProtection="0"/>
    <xf numFmtId="0" fontId="60" fillId="0" borderId="0"/>
    <xf numFmtId="43" fontId="1" fillId="0" borderId="0" applyFont="0" applyFill="0" applyBorder="0" applyAlignment="0" applyProtection="0"/>
    <xf numFmtId="0" fontId="1" fillId="0" borderId="0"/>
    <xf numFmtId="0" fontId="62" fillId="0" borderId="0"/>
    <xf numFmtId="0" fontId="58" fillId="0" borderId="0"/>
    <xf numFmtId="4" fontId="1" fillId="0" borderId="0"/>
    <xf numFmtId="164" fontId="58" fillId="0" borderId="0" applyFont="0" applyFill="0" applyBorder="0" applyAlignment="0" applyProtection="0"/>
    <xf numFmtId="0" fontId="1" fillId="0" borderId="0"/>
    <xf numFmtId="43" fontId="1" fillId="0" borderId="0" applyFont="0" applyFill="0" applyBorder="0" applyAlignment="0" applyProtection="0"/>
  </cellStyleXfs>
  <cellXfs count="653">
    <xf numFmtId="0" fontId="0" fillId="0" borderId="0" xfId="0"/>
    <xf numFmtId="0" fontId="2" fillId="0" borderId="0" xfId="1" applyFont="1"/>
    <xf numFmtId="0" fontId="2" fillId="0" borderId="0" xfId="2" applyFont="1"/>
    <xf numFmtId="0" fontId="7" fillId="0" borderId="0" xfId="2" applyFont="1"/>
    <xf numFmtId="0" fontId="1" fillId="0" borderId="0" xfId="1"/>
    <xf numFmtId="0" fontId="12" fillId="0" borderId="0" xfId="2" applyFont="1"/>
    <xf numFmtId="0" fontId="11" fillId="0" borderId="0" xfId="1" applyFont="1"/>
    <xf numFmtId="0" fontId="3" fillId="0" borderId="0" xfId="1" applyFont="1"/>
    <xf numFmtId="0" fontId="20" fillId="0" borderId="0" xfId="1" applyFont="1" applyAlignment="1">
      <alignment horizontal="left"/>
    </xf>
    <xf numFmtId="0" fontId="25" fillId="0" borderId="0" xfId="1" applyFont="1"/>
    <xf numFmtId="0" fontId="24" fillId="0" borderId="0" xfId="1" applyFont="1"/>
    <xf numFmtId="0" fontId="27" fillId="0" borderId="0" xfId="2" applyFont="1"/>
    <xf numFmtId="0" fontId="10" fillId="0" borderId="4" xfId="2" applyFont="1" applyBorder="1" applyAlignment="1">
      <alignment horizontal="center" wrapText="1"/>
    </xf>
    <xf numFmtId="0" fontId="28" fillId="0" borderId="5" xfId="2" applyFont="1" applyBorder="1" applyAlignment="1">
      <alignment horizontal="center" vertical="top"/>
    </xf>
    <xf numFmtId="0" fontId="28" fillId="0" borderId="5" xfId="2" applyFont="1" applyBorder="1" applyAlignment="1">
      <alignment horizontal="center" wrapText="1"/>
    </xf>
    <xf numFmtId="0" fontId="28" fillId="0" borderId="5" xfId="2" applyFont="1" applyBorder="1" applyAlignment="1">
      <alignment horizontal="center"/>
    </xf>
    <xf numFmtId="0" fontId="28" fillId="0" borderId="5" xfId="2" applyFont="1" applyBorder="1"/>
    <xf numFmtId="0" fontId="29" fillId="0" borderId="6" xfId="2" applyFont="1" applyBorder="1" applyAlignment="1">
      <alignment horizontal="center" vertical="top"/>
    </xf>
    <xf numFmtId="0" fontId="29" fillId="0" borderId="6" xfId="2" applyFont="1" applyBorder="1" applyAlignment="1">
      <alignment horizontal="center" wrapText="1"/>
    </xf>
    <xf numFmtId="0" fontId="29" fillId="0" borderId="6" xfId="2" applyFont="1" applyBorder="1" applyAlignment="1">
      <alignment horizontal="center"/>
    </xf>
    <xf numFmtId="0" fontId="29" fillId="0" borderId="6" xfId="2" applyFont="1" applyBorder="1"/>
    <xf numFmtId="0" fontId="29" fillId="0" borderId="6" xfId="2" applyFont="1" applyBorder="1" applyAlignment="1">
      <alignment wrapText="1"/>
    </xf>
    <xf numFmtId="43" fontId="29" fillId="0" borderId="6" xfId="3" applyFont="1" applyBorder="1"/>
    <xf numFmtId="0" fontId="30" fillId="0" borderId="6" xfId="2" applyFont="1" applyBorder="1" applyAlignment="1">
      <alignment wrapText="1"/>
    </xf>
    <xf numFmtId="43" fontId="29" fillId="0" borderId="7" xfId="3" applyFont="1" applyBorder="1"/>
    <xf numFmtId="0" fontId="29" fillId="0" borderId="6" xfId="2" applyFont="1" applyBorder="1" applyAlignment="1">
      <alignment horizontal="right" wrapText="1"/>
    </xf>
    <xf numFmtId="165" fontId="29" fillId="0" borderId="6" xfId="2" applyNumberFormat="1" applyFont="1" applyBorder="1" applyAlignment="1">
      <alignment horizontal="center"/>
    </xf>
    <xf numFmtId="43" fontId="29" fillId="0" borderId="8" xfId="3" applyFont="1" applyBorder="1"/>
    <xf numFmtId="10" fontId="29" fillId="0" borderId="6" xfId="2" applyNumberFormat="1" applyFont="1" applyBorder="1" applyAlignment="1">
      <alignment horizontal="center"/>
    </xf>
    <xf numFmtId="0" fontId="9" fillId="0" borderId="6" xfId="2" applyFont="1" applyBorder="1" applyAlignment="1">
      <alignment horizontal="center" vertical="top"/>
    </xf>
    <xf numFmtId="0" fontId="10" fillId="0" borderId="6" xfId="2" applyFont="1" applyBorder="1" applyAlignment="1">
      <alignment horizontal="right" wrapText="1"/>
    </xf>
    <xf numFmtId="0" fontId="9" fillId="0" borderId="6" xfId="2" applyFont="1" applyBorder="1" applyAlignment="1">
      <alignment horizontal="center"/>
    </xf>
    <xf numFmtId="43" fontId="10" fillId="0" borderId="9" xfId="3" applyFont="1" applyBorder="1"/>
    <xf numFmtId="0" fontId="29" fillId="0" borderId="10" xfId="2" applyFont="1" applyBorder="1" applyAlignment="1">
      <alignment horizontal="center" vertical="top"/>
    </xf>
    <xf numFmtId="0" fontId="29" fillId="0" borderId="10" xfId="2" applyFont="1" applyBorder="1" applyAlignment="1">
      <alignment wrapText="1"/>
    </xf>
    <xf numFmtId="0" fontId="29" fillId="0" borderId="10" xfId="2" applyFont="1" applyBorder="1" applyAlignment="1">
      <alignment horizontal="center"/>
    </xf>
    <xf numFmtId="43" fontId="29" fillId="0" borderId="10" xfId="3" applyFont="1" applyBorder="1"/>
    <xf numFmtId="0" fontId="27" fillId="0" borderId="0" xfId="2" applyFont="1" applyAlignment="1">
      <alignment horizontal="center" vertical="top"/>
    </xf>
    <xf numFmtId="0" fontId="27" fillId="0" borderId="0" xfId="2" applyFont="1" applyAlignment="1">
      <alignment wrapText="1"/>
    </xf>
    <xf numFmtId="0" fontId="27" fillId="0" borderId="0" xfId="2" applyFont="1" applyAlignment="1">
      <alignment horizontal="center"/>
    </xf>
    <xf numFmtId="43" fontId="27" fillId="0" borderId="0" xfId="3" applyFont="1" applyBorder="1"/>
    <xf numFmtId="43" fontId="27" fillId="0" borderId="0" xfId="3" applyFont="1"/>
    <xf numFmtId="2" fontId="27" fillId="0" borderId="0" xfId="2" applyNumberFormat="1" applyFont="1"/>
    <xf numFmtId="0" fontId="21" fillId="0" borderId="9" xfId="2" applyFont="1" applyBorder="1" applyAlignment="1">
      <alignment horizontal="center" vertical="center"/>
    </xf>
    <xf numFmtId="0" fontId="21" fillId="0" borderId="11" xfId="2" applyFont="1" applyBorder="1" applyAlignment="1">
      <alignment horizontal="center" vertical="center"/>
    </xf>
    <xf numFmtId="4" fontId="21" fillId="0" borderId="12" xfId="2" applyNumberFormat="1" applyFont="1" applyBorder="1" applyAlignment="1">
      <alignment horizontal="center" vertical="center"/>
    </xf>
    <xf numFmtId="4" fontId="21" fillId="0" borderId="13" xfId="2" applyNumberFormat="1" applyFont="1" applyBorder="1" applyAlignment="1">
      <alignment horizontal="center" vertical="center"/>
    </xf>
    <xf numFmtId="0" fontId="31" fillId="0" borderId="0" xfId="2" applyFont="1"/>
    <xf numFmtId="0" fontId="31" fillId="0" borderId="6" xfId="2" applyFont="1" applyBorder="1" applyAlignment="1">
      <alignment horizontal="center" vertical="justify" wrapText="1"/>
    </xf>
    <xf numFmtId="0" fontId="32" fillId="0" borderId="0" xfId="2" applyFont="1" applyAlignment="1">
      <alignment vertical="justify" wrapText="1"/>
    </xf>
    <xf numFmtId="43" fontId="31" fillId="0" borderId="15" xfId="3" applyFont="1" applyFill="1" applyBorder="1" applyAlignment="1">
      <alignment horizontal="center" vertical="justify" wrapText="1"/>
    </xf>
    <xf numFmtId="0" fontId="32" fillId="0" borderId="0" xfId="2" applyFont="1"/>
    <xf numFmtId="0" fontId="31" fillId="0" borderId="0" xfId="2" applyFont="1" applyAlignment="1">
      <alignment wrapText="1"/>
    </xf>
    <xf numFmtId="0" fontId="21" fillId="0" borderId="6" xfId="2" applyFont="1" applyBorder="1" applyAlignment="1">
      <alignment horizontal="right" wrapText="1"/>
    </xf>
    <xf numFmtId="1" fontId="31" fillId="0" borderId="6" xfId="2" applyNumberFormat="1" applyFont="1" applyBorder="1"/>
    <xf numFmtId="0" fontId="31" fillId="0" borderId="6" xfId="2" applyFont="1" applyBorder="1" applyAlignment="1">
      <alignment horizontal="center" wrapText="1"/>
    </xf>
    <xf numFmtId="43" fontId="21" fillId="0" borderId="15" xfId="3" quotePrefix="1" applyFont="1" applyFill="1" applyBorder="1" applyAlignment="1" applyProtection="1">
      <alignment horizontal="right"/>
      <protection locked="0"/>
    </xf>
    <xf numFmtId="0" fontId="21" fillId="0" borderId="0" xfId="2" applyFont="1" applyAlignment="1">
      <alignment horizontal="right" wrapText="1"/>
    </xf>
    <xf numFmtId="43" fontId="21" fillId="0" borderId="17" xfId="3" applyFont="1" applyBorder="1"/>
    <xf numFmtId="0" fontId="33" fillId="0" borderId="6" xfId="2" applyFont="1" applyBorder="1" applyAlignment="1">
      <alignment horizontal="right" wrapText="1"/>
    </xf>
    <xf numFmtId="0" fontId="31" fillId="0" borderId="6" xfId="2" applyFont="1" applyBorder="1"/>
    <xf numFmtId="0" fontId="31" fillId="0" borderId="6" xfId="2" applyFont="1" applyBorder="1" applyAlignment="1">
      <alignment horizontal="center"/>
    </xf>
    <xf numFmtId="43" fontId="31" fillId="0" borderId="15" xfId="3" applyFont="1" applyFill="1" applyBorder="1" applyProtection="1">
      <protection locked="0"/>
    </xf>
    <xf numFmtId="43" fontId="31" fillId="0" borderId="17" xfId="3" applyFont="1" applyBorder="1"/>
    <xf numFmtId="0" fontId="31" fillId="0" borderId="6" xfId="2" applyFont="1" applyBorder="1" applyAlignment="1">
      <alignment horizontal="right"/>
    </xf>
    <xf numFmtId="16" fontId="31" fillId="0" borderId="6" xfId="2" applyNumberFormat="1" applyFont="1" applyBorder="1"/>
    <xf numFmtId="43" fontId="31" fillId="0" borderId="15" xfId="3" quotePrefix="1" applyFont="1" applyFill="1" applyBorder="1" applyProtection="1">
      <protection locked="0"/>
    </xf>
    <xf numFmtId="0" fontId="31" fillId="0" borderId="0" xfId="2" applyFont="1" applyAlignment="1">
      <alignment horizontal="right" wrapText="1"/>
    </xf>
    <xf numFmtId="0" fontId="21" fillId="0" borderId="0" xfId="2" applyFont="1" applyAlignment="1">
      <alignment horizontal="right" vertical="justify" wrapText="1"/>
    </xf>
    <xf numFmtId="43" fontId="31" fillId="0" borderId="23" xfId="3" applyFont="1" applyBorder="1" applyAlignment="1">
      <alignment horizontal="center" vertical="justify" wrapText="1"/>
    </xf>
    <xf numFmtId="0" fontId="21" fillId="0" borderId="0" xfId="2" applyFont="1" applyAlignment="1">
      <alignment horizontal="right"/>
    </xf>
    <xf numFmtId="43" fontId="21" fillId="0" borderId="15" xfId="3" quotePrefix="1" applyFont="1" applyFill="1" applyBorder="1" applyAlignment="1">
      <alignment horizontal="right"/>
    </xf>
    <xf numFmtId="43" fontId="21" fillId="0" borderId="24" xfId="3" applyFont="1" applyBorder="1" applyAlignment="1">
      <alignment horizontal="center" wrapText="1"/>
    </xf>
    <xf numFmtId="0" fontId="31" fillId="0" borderId="25" xfId="2" applyFont="1" applyBorder="1"/>
    <xf numFmtId="0" fontId="21" fillId="0" borderId="6" xfId="2" applyFont="1" applyBorder="1" applyAlignment="1">
      <alignment horizontal="center" vertical="center"/>
    </xf>
    <xf numFmtId="4" fontId="21" fillId="0" borderId="15" xfId="2" applyNumberFormat="1" applyFont="1" applyBorder="1" applyAlignment="1">
      <alignment horizontal="center" vertical="center"/>
    </xf>
    <xf numFmtId="4" fontId="21" fillId="0" borderId="17" xfId="2" applyNumberFormat="1" applyFont="1" applyBorder="1" applyAlignment="1">
      <alignment horizontal="center" vertical="center"/>
    </xf>
    <xf numFmtId="0" fontId="34" fillId="0" borderId="6" xfId="2" applyFont="1" applyBorder="1" applyAlignment="1">
      <alignment horizontal="center" vertical="top"/>
    </xf>
    <xf numFmtId="0" fontId="35" fillId="0" borderId="0" xfId="2" applyFont="1" applyAlignment="1">
      <alignment vertical="top" wrapText="1"/>
    </xf>
    <xf numFmtId="4" fontId="34" fillId="0" borderId="15" xfId="2" applyNumberFormat="1" applyFont="1" applyBorder="1" applyAlignment="1">
      <alignment horizontal="center" vertical="top"/>
    </xf>
    <xf numFmtId="4" fontId="34" fillId="0" borderId="17" xfId="2" applyNumberFormat="1" applyFont="1" applyBorder="1" applyAlignment="1">
      <alignment horizontal="center" vertical="top"/>
    </xf>
    <xf numFmtId="0" fontId="36" fillId="0" borderId="0" xfId="2" applyFont="1" applyAlignment="1">
      <alignment vertical="top"/>
    </xf>
    <xf numFmtId="0" fontId="31" fillId="0" borderId="6" xfId="2" applyFont="1" applyBorder="1" applyAlignment="1" applyProtection="1">
      <alignment horizontal="center" vertical="top"/>
      <protection locked="0"/>
    </xf>
    <xf numFmtId="0" fontId="21" fillId="0" borderId="6" xfId="2" applyFont="1" applyBorder="1" applyAlignment="1" applyProtection="1">
      <alignment wrapText="1"/>
      <protection locked="0"/>
    </xf>
    <xf numFmtId="0" fontId="31" fillId="0" borderId="6" xfId="2" applyFont="1" applyBorder="1" applyProtection="1">
      <protection locked="0"/>
    </xf>
    <xf numFmtId="0" fontId="31" fillId="0" borderId="6" xfId="2" applyFont="1" applyBorder="1" applyAlignment="1" applyProtection="1">
      <alignment horizontal="center"/>
      <protection locked="0"/>
    </xf>
    <xf numFmtId="43" fontId="31" fillId="0" borderId="17" xfId="3" applyFont="1" applyFill="1" applyBorder="1" applyProtection="1">
      <protection locked="0"/>
    </xf>
    <xf numFmtId="0" fontId="27" fillId="0" borderId="0" xfId="2" applyFont="1" applyProtection="1">
      <protection locked="0"/>
    </xf>
    <xf numFmtId="0" fontId="36" fillId="0" borderId="6" xfId="2" applyFont="1" applyBorder="1" applyAlignment="1" applyProtection="1">
      <alignment horizontal="center" vertical="top"/>
      <protection locked="0"/>
    </xf>
    <xf numFmtId="0" fontId="34" fillId="0" borderId="6" xfId="2" applyFont="1" applyBorder="1" applyAlignment="1" applyProtection="1">
      <alignment wrapText="1"/>
      <protection locked="0"/>
    </xf>
    <xf numFmtId="0" fontId="36" fillId="0" borderId="6" xfId="2" applyFont="1" applyBorder="1" applyProtection="1">
      <protection locked="0"/>
    </xf>
    <xf numFmtId="0" fontId="36" fillId="0" borderId="6" xfId="2" applyFont="1" applyBorder="1" applyAlignment="1" applyProtection="1">
      <alignment horizontal="center"/>
      <protection locked="0"/>
    </xf>
    <xf numFmtId="43" fontId="36" fillId="0" borderId="15" xfId="3" applyFont="1" applyFill="1" applyBorder="1" applyProtection="1">
      <protection locked="0"/>
    </xf>
    <xf numFmtId="43" fontId="36" fillId="0" borderId="17" xfId="3" applyFont="1" applyFill="1" applyBorder="1" applyProtection="1">
      <protection locked="0"/>
    </xf>
    <xf numFmtId="0" fontId="36" fillId="0" borderId="0" xfId="2" applyFont="1" applyProtection="1">
      <protection locked="0"/>
    </xf>
    <xf numFmtId="0" fontId="32" fillId="0" borderId="6" xfId="2" applyFont="1" applyBorder="1" applyAlignment="1" applyProtection="1">
      <alignment wrapText="1"/>
      <protection locked="0"/>
    </xf>
    <xf numFmtId="0" fontId="37" fillId="0" borderId="6" xfId="2" applyFont="1" applyBorder="1" applyAlignment="1" applyProtection="1">
      <alignment horizontal="center" vertical="top"/>
      <protection locked="0"/>
    </xf>
    <xf numFmtId="0" fontId="37" fillId="0" borderId="6" xfId="2" applyFont="1" applyBorder="1" applyAlignment="1" applyProtection="1">
      <alignment wrapText="1"/>
      <protection locked="0"/>
    </xf>
    <xf numFmtId="0" fontId="37" fillId="0" borderId="6" xfId="2" applyFont="1" applyBorder="1" applyProtection="1">
      <protection locked="0"/>
    </xf>
    <xf numFmtId="0" fontId="37" fillId="0" borderId="6" xfId="2" applyFont="1" applyBorder="1" applyAlignment="1" applyProtection="1">
      <alignment horizontal="center"/>
      <protection locked="0"/>
    </xf>
    <xf numFmtId="43" fontId="37" fillId="0" borderId="15" xfId="3" applyFont="1" applyFill="1" applyBorder="1" applyProtection="1">
      <protection locked="0"/>
    </xf>
    <xf numFmtId="43" fontId="37" fillId="0" borderId="17" xfId="3" applyFont="1" applyFill="1" applyBorder="1" applyProtection="1">
      <protection locked="0"/>
    </xf>
    <xf numFmtId="0" fontId="37" fillId="0" borderId="0" xfId="2" applyFont="1" applyProtection="1">
      <protection locked="0"/>
    </xf>
    <xf numFmtId="43" fontId="38" fillId="0" borderId="15" xfId="3" applyFont="1" applyFill="1" applyBorder="1" applyProtection="1">
      <protection locked="0"/>
    </xf>
    <xf numFmtId="0" fontId="31" fillId="0" borderId="6" xfId="2" applyFont="1" applyBorder="1" applyAlignment="1" applyProtection="1">
      <alignment wrapText="1"/>
      <protection locked="0"/>
    </xf>
    <xf numFmtId="0" fontId="31" fillId="0" borderId="6" xfId="2" applyFont="1" applyBorder="1" applyAlignment="1">
      <alignment horizontal="center" vertical="top"/>
    </xf>
    <xf numFmtId="0" fontId="32" fillId="0" borderId="6" xfId="2" applyFont="1" applyBorder="1" applyAlignment="1">
      <alignment wrapText="1"/>
    </xf>
    <xf numFmtId="43" fontId="31" fillId="0" borderId="17" xfId="3" applyFont="1" applyFill="1" applyBorder="1"/>
    <xf numFmtId="0" fontId="31" fillId="0" borderId="6" xfId="2" applyFont="1" applyBorder="1" applyAlignment="1">
      <alignment horizontal="left"/>
    </xf>
    <xf numFmtId="1" fontId="31" fillId="0" borderId="6" xfId="2" applyNumberFormat="1" applyFont="1" applyBorder="1" applyAlignment="1">
      <alignment horizontal="right"/>
    </xf>
    <xf numFmtId="0" fontId="31" fillId="0" borderId="6" xfId="2" applyFont="1" applyBorder="1" applyAlignment="1">
      <alignment horizontal="left" wrapText="1"/>
    </xf>
    <xf numFmtId="0" fontId="39" fillId="0" borderId="6" xfId="2" applyFont="1" applyBorder="1" applyAlignment="1">
      <alignment vertical="top"/>
    </xf>
    <xf numFmtId="0" fontId="31" fillId="0" borderId="6" xfId="2" applyFont="1" applyBorder="1" applyAlignment="1">
      <alignment wrapText="1"/>
    </xf>
    <xf numFmtId="0" fontId="39" fillId="0" borderId="6" xfId="2" applyFont="1" applyBorder="1" applyAlignment="1">
      <alignment vertical="top" wrapText="1"/>
    </xf>
    <xf numFmtId="0" fontId="31" fillId="0" borderId="17" xfId="2" applyFont="1" applyBorder="1" applyAlignment="1">
      <alignment horizontal="center" vertical="top"/>
    </xf>
    <xf numFmtId="43" fontId="31" fillId="0" borderId="0" xfId="3" applyFont="1" applyFill="1" applyBorder="1"/>
    <xf numFmtId="0" fontId="39" fillId="0" borderId="6" xfId="2" applyFont="1" applyBorder="1"/>
    <xf numFmtId="166" fontId="31" fillId="0" borderId="6" xfId="3" applyNumberFormat="1" applyFont="1" applyBorder="1" applyAlignment="1">
      <alignment horizontal="right"/>
    </xf>
    <xf numFmtId="43" fontId="31" fillId="0" borderId="15" xfId="3" applyFont="1" applyFill="1" applyBorder="1" applyAlignment="1"/>
    <xf numFmtId="43" fontId="31" fillId="0" borderId="17" xfId="3" applyFont="1" applyFill="1" applyBorder="1" applyAlignment="1"/>
    <xf numFmtId="43" fontId="31" fillId="0" borderId="15" xfId="3" applyFont="1" applyFill="1" applyBorder="1"/>
    <xf numFmtId="43" fontId="31" fillId="0" borderId="6" xfId="3" applyFont="1" applyBorder="1" applyAlignment="1">
      <alignment horizontal="right"/>
    </xf>
    <xf numFmtId="0" fontId="31" fillId="0" borderId="0" xfId="2" applyFont="1" applyProtection="1">
      <protection locked="0"/>
    </xf>
    <xf numFmtId="166" fontId="31" fillId="0" borderId="6" xfId="3" applyNumberFormat="1" applyFont="1" applyBorder="1" applyProtection="1"/>
    <xf numFmtId="43" fontId="31" fillId="0" borderId="23" xfId="3" applyFont="1" applyFill="1" applyBorder="1"/>
    <xf numFmtId="0" fontId="31" fillId="0" borderId="14" xfId="2" applyFont="1" applyBorder="1" applyAlignment="1">
      <alignment horizontal="center" vertical="top"/>
    </xf>
    <xf numFmtId="166" fontId="31" fillId="0" borderId="0" xfId="3" applyNumberFormat="1" applyFont="1" applyBorder="1" applyAlignment="1" applyProtection="1"/>
    <xf numFmtId="43" fontId="21" fillId="0" borderId="24" xfId="3" applyFont="1" applyFill="1" applyBorder="1" applyAlignment="1"/>
    <xf numFmtId="0" fontId="31" fillId="0" borderId="20" xfId="2" applyFont="1" applyBorder="1" applyAlignment="1">
      <alignment horizontal="center" vertical="top"/>
    </xf>
    <xf numFmtId="0" fontId="21" fillId="0" borderId="20" xfId="2" applyFont="1" applyBorder="1" applyAlignment="1">
      <alignment horizontal="right" wrapText="1"/>
    </xf>
    <xf numFmtId="166" fontId="31" fillId="0" borderId="10" xfId="3" applyNumberFormat="1" applyFont="1" applyBorder="1" applyAlignment="1" applyProtection="1"/>
    <xf numFmtId="0" fontId="31" fillId="0" borderId="10" xfId="2" applyFont="1" applyBorder="1" applyAlignment="1">
      <alignment horizontal="center"/>
    </xf>
    <xf numFmtId="43" fontId="21" fillId="0" borderId="21" xfId="3" quotePrefix="1" applyFont="1" applyFill="1" applyBorder="1" applyAlignment="1" applyProtection="1">
      <alignment horizontal="right"/>
      <protection locked="0"/>
    </xf>
    <xf numFmtId="43" fontId="21" fillId="0" borderId="25" xfId="3" applyFont="1" applyFill="1" applyBorder="1" applyAlignment="1"/>
    <xf numFmtId="0" fontId="31" fillId="0" borderId="0" xfId="2" applyFont="1" applyAlignment="1">
      <alignment horizontal="center" vertical="top"/>
    </xf>
    <xf numFmtId="0" fontId="31" fillId="0" borderId="0" xfId="2" applyFont="1" applyAlignment="1">
      <alignment horizontal="center"/>
    </xf>
    <xf numFmtId="43" fontId="31" fillId="0" borderId="0" xfId="3" applyFont="1" applyFill="1" applyBorder="1" applyProtection="1">
      <protection locked="0"/>
    </xf>
    <xf numFmtId="43" fontId="31" fillId="0" borderId="0" xfId="3" applyFont="1" applyFill="1"/>
    <xf numFmtId="43" fontId="31" fillId="0" borderId="0" xfId="3" applyFont="1"/>
    <xf numFmtId="43" fontId="31" fillId="3" borderId="0" xfId="3" applyFont="1" applyFill="1" applyBorder="1" applyProtection="1">
      <protection locked="0"/>
    </xf>
    <xf numFmtId="0" fontId="38" fillId="0" borderId="6" xfId="2" applyFont="1" applyBorder="1" applyAlignment="1">
      <alignment horizontal="center" vertical="top"/>
    </xf>
    <xf numFmtId="0" fontId="38" fillId="0" borderId="0" xfId="2" applyFont="1"/>
    <xf numFmtId="0" fontId="38" fillId="0" borderId="6" xfId="2" applyFont="1" applyBorder="1" applyAlignment="1">
      <alignment horizontal="right"/>
    </xf>
    <xf numFmtId="43" fontId="31" fillId="0" borderId="15" xfId="3" applyFont="1" applyFill="1" applyBorder="1" applyAlignment="1" applyProtection="1">
      <protection locked="0"/>
    </xf>
    <xf numFmtId="0" fontId="31" fillId="0" borderId="6" xfId="2" applyFont="1" applyBorder="1" applyAlignment="1">
      <alignment vertical="top" wrapText="1"/>
    </xf>
    <xf numFmtId="0" fontId="38" fillId="0" borderId="6" xfId="2" applyFont="1" applyBorder="1" applyAlignment="1">
      <alignment horizontal="left"/>
    </xf>
    <xf numFmtId="43" fontId="38" fillId="0" borderId="15" xfId="3" applyFont="1" applyFill="1" applyBorder="1" applyAlignment="1" applyProtection="1">
      <protection locked="0"/>
    </xf>
    <xf numFmtId="0" fontId="32" fillId="0" borderId="6" xfId="2" applyFont="1" applyBorder="1"/>
    <xf numFmtId="0" fontId="39" fillId="0" borderId="6" xfId="2" applyFont="1" applyBorder="1" applyAlignment="1">
      <alignment wrapText="1"/>
    </xf>
    <xf numFmtId="165" fontId="31" fillId="0" borderId="6" xfId="2" applyNumberFormat="1" applyFont="1" applyBorder="1" applyAlignment="1">
      <alignment horizontal="center"/>
    </xf>
    <xf numFmtId="43" fontId="21" fillId="0" borderId="13" xfId="3" applyFont="1" applyFill="1" applyBorder="1"/>
    <xf numFmtId="0" fontId="31" fillId="0" borderId="10" xfId="2" applyFont="1" applyBorder="1" applyAlignment="1">
      <alignment horizontal="center" vertical="top"/>
    </xf>
    <xf numFmtId="0" fontId="31" fillId="0" borderId="10" xfId="2" applyFont="1" applyBorder="1" applyAlignment="1">
      <alignment wrapText="1"/>
    </xf>
    <xf numFmtId="43" fontId="31" fillId="0" borderId="21" xfId="3" applyFont="1" applyFill="1" applyBorder="1" applyProtection="1">
      <protection locked="0"/>
    </xf>
    <xf numFmtId="43" fontId="31" fillId="0" borderId="25" xfId="3" applyFont="1" applyFill="1" applyBorder="1"/>
    <xf numFmtId="0" fontId="21" fillId="0" borderId="6" xfId="2" applyFont="1" applyBorder="1" applyAlignment="1">
      <alignment wrapText="1"/>
    </xf>
    <xf numFmtId="0" fontId="4" fillId="0" borderId="6" xfId="2" applyFont="1" applyBorder="1" applyAlignment="1">
      <alignment horizontal="center" vertical="top"/>
    </xf>
    <xf numFmtId="43" fontId="4" fillId="0" borderId="15" xfId="3" applyFont="1" applyFill="1" applyBorder="1" applyProtection="1">
      <protection locked="0"/>
    </xf>
    <xf numFmtId="0" fontId="4" fillId="0" borderId="0" xfId="2" applyFont="1"/>
    <xf numFmtId="43" fontId="21" fillId="0" borderId="17" xfId="3" applyFont="1" applyFill="1" applyBorder="1"/>
    <xf numFmtId="0" fontId="31" fillId="0" borderId="6" xfId="2" applyFont="1" applyBorder="1" applyAlignment="1">
      <alignment horizontal="right" wrapText="1"/>
    </xf>
    <xf numFmtId="0" fontId="21" fillId="0" borderId="6" xfId="2" applyFont="1" applyBorder="1" applyAlignment="1">
      <alignment horizontal="center"/>
    </xf>
    <xf numFmtId="0" fontId="44" fillId="0" borderId="6" xfId="2" applyFont="1" applyBorder="1" applyAlignment="1">
      <alignment horizontal="center" vertical="top"/>
    </xf>
    <xf numFmtId="0" fontId="44" fillId="0" borderId="6" xfId="2" applyFont="1" applyBorder="1" applyAlignment="1">
      <alignment horizontal="left"/>
    </xf>
    <xf numFmtId="43" fontId="44" fillId="0" borderId="15" xfId="3" applyFont="1" applyFill="1" applyBorder="1" applyProtection="1">
      <protection locked="0"/>
    </xf>
    <xf numFmtId="0" fontId="44" fillId="0" borderId="0" xfId="2" applyFont="1"/>
    <xf numFmtId="0" fontId="44" fillId="0" borderId="6" xfId="2" applyFont="1" applyBorder="1" applyAlignment="1">
      <alignment wrapText="1"/>
    </xf>
    <xf numFmtId="0" fontId="31" fillId="0" borderId="10" xfId="2" applyFont="1" applyBorder="1"/>
    <xf numFmtId="43" fontId="31" fillId="0" borderId="25" xfId="3" applyFont="1" applyBorder="1"/>
    <xf numFmtId="43" fontId="31" fillId="0" borderId="17" xfId="3" applyFont="1" applyBorder="1" applyAlignment="1"/>
    <xf numFmtId="43" fontId="4" fillId="0" borderId="17" xfId="3" applyFont="1" applyBorder="1"/>
    <xf numFmtId="0" fontId="31" fillId="0" borderId="6" xfId="2" applyFont="1" applyBorder="1" applyAlignment="1">
      <alignment horizontal="center" vertical="center"/>
    </xf>
    <xf numFmtId="43" fontId="31" fillId="0" borderId="23" xfId="3" applyFont="1" applyBorder="1"/>
    <xf numFmtId="0" fontId="11" fillId="0" borderId="6" xfId="2" applyFont="1" applyBorder="1" applyAlignment="1">
      <alignment horizontal="center" vertical="top"/>
    </xf>
    <xf numFmtId="0" fontId="11" fillId="0" borderId="6" xfId="2" applyFont="1" applyBorder="1" applyAlignment="1">
      <alignment wrapText="1"/>
    </xf>
    <xf numFmtId="0" fontId="11" fillId="0" borderId="6" xfId="2" applyFont="1" applyBorder="1" applyAlignment="1">
      <alignment horizontal="left"/>
    </xf>
    <xf numFmtId="0" fontId="11" fillId="0" borderId="0" xfId="2" applyFont="1"/>
    <xf numFmtId="0" fontId="36" fillId="0" borderId="6" xfId="2" applyFont="1" applyBorder="1" applyAlignment="1">
      <alignment horizontal="center"/>
    </xf>
    <xf numFmtId="0" fontId="36" fillId="0" borderId="6" xfId="2" applyFont="1" applyBorder="1"/>
    <xf numFmtId="0" fontId="36" fillId="0" borderId="0" xfId="2" applyFont="1"/>
    <xf numFmtId="43" fontId="11" fillId="0" borderId="15" xfId="3" applyFont="1" applyFill="1" applyBorder="1" applyAlignment="1" applyProtection="1">
      <protection locked="0"/>
    </xf>
    <xf numFmtId="43" fontId="11" fillId="0" borderId="17" xfId="3" applyFont="1" applyBorder="1" applyAlignment="1"/>
    <xf numFmtId="1" fontId="31" fillId="0" borderId="10" xfId="2" applyNumberFormat="1" applyFont="1" applyBorder="1"/>
    <xf numFmtId="0" fontId="36" fillId="0" borderId="6" xfId="2" applyFont="1" applyBorder="1" applyAlignment="1">
      <alignment horizontal="center" vertical="top"/>
    </xf>
    <xf numFmtId="43" fontId="36" fillId="0" borderId="17" xfId="3" applyFont="1" applyBorder="1"/>
    <xf numFmtId="43" fontId="38" fillId="0" borderId="17" xfId="3" applyFont="1" applyBorder="1"/>
    <xf numFmtId="43" fontId="21" fillId="0" borderId="24" xfId="3" applyFont="1" applyBorder="1"/>
    <xf numFmtId="0" fontId="31" fillId="0" borderId="6" xfId="3" applyNumberFormat="1" applyFont="1" applyBorder="1" applyProtection="1"/>
    <xf numFmtId="2" fontId="31" fillId="0" borderId="6" xfId="2" applyNumberFormat="1" applyFont="1" applyBorder="1"/>
    <xf numFmtId="0" fontId="47" fillId="0" borderId="6" xfId="2" applyFont="1" applyBorder="1" applyAlignment="1">
      <alignment horizontal="left" wrapText="1"/>
    </xf>
    <xf numFmtId="0" fontId="31" fillId="0" borderId="10" xfId="3" applyNumberFormat="1" applyFont="1" applyBorder="1" applyProtection="1"/>
    <xf numFmtId="43" fontId="21" fillId="0" borderId="21" xfId="3" quotePrefix="1" applyFont="1" applyFill="1" applyBorder="1" applyAlignment="1" applyProtection="1">
      <alignment horizontal="center"/>
      <protection locked="0"/>
    </xf>
    <xf numFmtId="0" fontId="31" fillId="0" borderId="6" xfId="3" applyNumberFormat="1" applyFont="1" applyFill="1" applyBorder="1" applyProtection="1"/>
    <xf numFmtId="0" fontId="32" fillId="0" borderId="6" xfId="2" applyFont="1" applyBorder="1" applyAlignment="1">
      <alignment horizontal="left"/>
    </xf>
    <xf numFmtId="0" fontId="4" fillId="0" borderId="6" xfId="2" applyFont="1" applyBorder="1"/>
    <xf numFmtId="0" fontId="31" fillId="0" borderId="10" xfId="2" applyFont="1" applyBorder="1" applyAlignment="1">
      <alignment horizontal="center" wrapText="1"/>
    </xf>
    <xf numFmtId="0" fontId="31" fillId="0" borderId="6" xfId="3" applyNumberFormat="1" applyFont="1" applyBorder="1" applyAlignment="1" applyProtection="1">
      <alignment horizontal="right"/>
    </xf>
    <xf numFmtId="0" fontId="21" fillId="0" borderId="6" xfId="2" applyFont="1" applyBorder="1" applyAlignment="1">
      <alignment horizontal="right"/>
    </xf>
    <xf numFmtId="0" fontId="21" fillId="0" borderId="10" xfId="2" applyFont="1" applyBorder="1" applyAlignment="1">
      <alignment horizontal="right" wrapText="1"/>
    </xf>
    <xf numFmtId="166" fontId="31" fillId="0" borderId="10" xfId="3" applyNumberFormat="1" applyFont="1" applyBorder="1" applyProtection="1"/>
    <xf numFmtId="43" fontId="21" fillId="0" borderId="25" xfId="3" applyFont="1" applyBorder="1"/>
    <xf numFmtId="0" fontId="4" fillId="0" borderId="6" xfId="2" applyFont="1" applyBorder="1" applyAlignment="1">
      <alignment horizontal="center"/>
    </xf>
    <xf numFmtId="0" fontId="50" fillId="0" borderId="0" xfId="2" applyFont="1"/>
    <xf numFmtId="0" fontId="34" fillId="0" borderId="6" xfId="2" applyFont="1" applyBorder="1" applyAlignment="1">
      <alignment horizontal="left" vertical="center"/>
    </xf>
    <xf numFmtId="0" fontId="39" fillId="0" borderId="6" xfId="2" applyFont="1" applyBorder="1" applyAlignment="1">
      <alignment horizontal="left" vertical="center" wrapText="1"/>
    </xf>
    <xf numFmtId="0" fontId="31" fillId="0" borderId="6" xfId="2" applyFont="1" applyBorder="1" applyAlignment="1">
      <alignment horizontal="justify" vertical="top" wrapText="1"/>
    </xf>
    <xf numFmtId="3" fontId="31" fillId="0" borderId="6" xfId="2" applyNumberFormat="1" applyFont="1" applyBorder="1"/>
    <xf numFmtId="0" fontId="36" fillId="0" borderId="0" xfId="2" applyFont="1" applyAlignment="1">
      <alignment horizontal="right" wrapText="1"/>
    </xf>
    <xf numFmtId="16" fontId="36" fillId="0" borderId="6" xfId="2" applyNumberFormat="1" applyFont="1" applyBorder="1"/>
    <xf numFmtId="43" fontId="36" fillId="0" borderId="15" xfId="3" quotePrefix="1" applyFont="1" applyFill="1" applyBorder="1" applyProtection="1">
      <protection locked="0"/>
    </xf>
    <xf numFmtId="166" fontId="31" fillId="0" borderId="6" xfId="3" applyNumberFormat="1" applyFont="1" applyBorder="1" applyAlignment="1" applyProtection="1"/>
    <xf numFmtId="0" fontId="49" fillId="0" borderId="6" xfId="2" applyFont="1" applyBorder="1" applyAlignment="1">
      <alignment wrapText="1"/>
    </xf>
    <xf numFmtId="0" fontId="48" fillId="0" borderId="6" xfId="2" applyFont="1" applyBorder="1" applyAlignment="1">
      <alignment horizontal="left" vertical="center" wrapText="1"/>
    </xf>
    <xf numFmtId="43" fontId="21" fillId="0" borderId="15" xfId="3" quotePrefix="1" applyFont="1" applyFill="1" applyBorder="1" applyAlignment="1" applyProtection="1">
      <alignment horizontal="center"/>
      <protection locked="0"/>
    </xf>
    <xf numFmtId="0" fontId="21" fillId="0" borderId="19" xfId="2" applyFont="1" applyBorder="1" applyAlignment="1">
      <alignment horizontal="right" wrapText="1"/>
    </xf>
    <xf numFmtId="0" fontId="53" fillId="0" borderId="6" xfId="2" applyFont="1" applyBorder="1" applyAlignment="1">
      <alignment vertical="top"/>
    </xf>
    <xf numFmtId="0" fontId="53" fillId="0" borderId="6" xfId="2" applyFont="1" applyBorder="1" applyAlignment="1">
      <alignment vertical="top" wrapText="1"/>
    </xf>
    <xf numFmtId="0" fontId="31" fillId="0" borderId="0" xfId="2" applyFont="1" applyAlignment="1">
      <alignment horizontal="right"/>
    </xf>
    <xf numFmtId="43" fontId="21" fillId="0" borderId="26" xfId="3" applyFont="1" applyBorder="1" applyAlignment="1"/>
    <xf numFmtId="1" fontId="44" fillId="0" borderId="6" xfId="2" applyNumberFormat="1" applyFont="1" applyBorder="1" applyAlignment="1">
      <alignment horizontal="right"/>
    </xf>
    <xf numFmtId="43" fontId="44" fillId="0" borderId="15" xfId="3" applyFont="1" applyFill="1" applyBorder="1" applyAlignment="1" applyProtection="1">
      <protection locked="0"/>
    </xf>
    <xf numFmtId="43" fontId="44" fillId="0" borderId="17" xfId="3" applyFont="1" applyBorder="1" applyAlignment="1"/>
    <xf numFmtId="1" fontId="11" fillId="0" borderId="6" xfId="2" applyNumberFormat="1" applyFont="1" applyBorder="1" applyAlignment="1">
      <alignment horizontal="right"/>
    </xf>
    <xf numFmtId="0" fontId="32" fillId="0" borderId="6" xfId="2" applyFont="1" applyBorder="1" applyAlignment="1">
      <alignment horizontal="justify" vertical="top" wrapText="1"/>
    </xf>
    <xf numFmtId="4" fontId="31" fillId="0" borderId="15" xfId="2" applyNumberFormat="1" applyFont="1" applyBorder="1"/>
    <xf numFmtId="166" fontId="31" fillId="0" borderId="6" xfId="2" applyNumberFormat="1" applyFont="1" applyBorder="1"/>
    <xf numFmtId="0" fontId="33" fillId="0" borderId="6" xfId="2" applyFont="1" applyBorder="1" applyAlignment="1">
      <alignment horizontal="justify" vertical="top" wrapText="1"/>
    </xf>
    <xf numFmtId="43" fontId="21" fillId="0" borderId="26" xfId="3" applyFont="1" applyFill="1" applyBorder="1" applyAlignment="1"/>
    <xf numFmtId="0" fontId="31" fillId="0" borderId="6" xfId="2" applyFont="1" applyBorder="1" applyAlignment="1">
      <alignment horizontal="justify" vertical="top"/>
    </xf>
    <xf numFmtId="43" fontId="21" fillId="0" borderId="13" xfId="3" applyFont="1" applyBorder="1"/>
    <xf numFmtId="0" fontId="54" fillId="0" borderId="6" xfId="2" applyFont="1" applyBorder="1" applyAlignment="1">
      <alignment wrapText="1"/>
    </xf>
    <xf numFmtId="165" fontId="31" fillId="0" borderId="10" xfId="2" applyNumberFormat="1" applyFont="1" applyBorder="1" applyAlignment="1">
      <alignment horizontal="center"/>
    </xf>
    <xf numFmtId="0" fontId="21" fillId="0" borderId="14" xfId="2" applyFont="1" applyBorder="1" applyAlignment="1">
      <alignment horizontal="center" vertical="center"/>
    </xf>
    <xf numFmtId="43" fontId="21" fillId="0" borderId="15" xfId="3" applyFont="1" applyFill="1" applyBorder="1" applyAlignment="1">
      <alignment horizontal="center" vertical="center"/>
    </xf>
    <xf numFmtId="166" fontId="31" fillId="0" borderId="6" xfId="3" applyNumberFormat="1" applyFont="1" applyFill="1" applyBorder="1"/>
    <xf numFmtId="4" fontId="31" fillId="0" borderId="17" xfId="2" applyNumberFormat="1" applyFont="1" applyBorder="1"/>
    <xf numFmtId="0" fontId="31" fillId="0" borderId="6" xfId="2" applyFont="1" applyBorder="1" applyAlignment="1">
      <alignment horizontal="centerContinuous"/>
    </xf>
    <xf numFmtId="43" fontId="31" fillId="0" borderId="15" xfId="3" applyFont="1" applyFill="1" applyBorder="1" applyAlignment="1" applyProtection="1">
      <alignment horizontal="centerContinuous"/>
      <protection locked="0"/>
    </xf>
    <xf numFmtId="0" fontId="31" fillId="0" borderId="17" xfId="2" applyFont="1" applyBorder="1" applyAlignment="1">
      <alignment horizontal="centerContinuous"/>
    </xf>
    <xf numFmtId="0" fontId="31" fillId="0" borderId="17" xfId="3" applyNumberFormat="1" applyFont="1" applyFill="1" applyBorder="1" applyAlignment="1" applyProtection="1">
      <alignment horizontal="right"/>
    </xf>
    <xf numFmtId="166" fontId="31" fillId="0" borderId="17" xfId="3" applyNumberFormat="1" applyFont="1" applyFill="1" applyBorder="1" applyProtection="1"/>
    <xf numFmtId="4" fontId="31" fillId="0" borderId="21" xfId="2" applyNumberFormat="1" applyFont="1" applyBorder="1"/>
    <xf numFmtId="4" fontId="31" fillId="0" borderId="25" xfId="2" applyNumberFormat="1" applyFont="1" applyBorder="1"/>
    <xf numFmtId="166" fontId="31" fillId="0" borderId="0" xfId="3" applyNumberFormat="1" applyFont="1" applyFill="1"/>
    <xf numFmtId="43" fontId="31" fillId="0" borderId="28" xfId="3" applyFont="1" applyFill="1" applyBorder="1"/>
    <xf numFmtId="4" fontId="31" fillId="0" borderId="0" xfId="2" applyNumberFormat="1" applyFont="1"/>
    <xf numFmtId="0" fontId="22" fillId="0" borderId="0" xfId="1" applyFont="1"/>
    <xf numFmtId="0" fontId="15" fillId="0" borderId="0" xfId="1" applyFont="1"/>
    <xf numFmtId="0" fontId="7" fillId="0" borderId="0" xfId="1" applyFont="1"/>
    <xf numFmtId="0" fontId="8" fillId="0" borderId="0" xfId="1" applyFont="1"/>
    <xf numFmtId="0" fontId="12" fillId="0" borderId="0" xfId="1" applyFont="1"/>
    <xf numFmtId="0" fontId="19" fillId="0" borderId="0" xfId="1" applyFont="1"/>
    <xf numFmtId="0" fontId="13" fillId="0" borderId="0" xfId="1" applyFont="1"/>
    <xf numFmtId="49" fontId="17" fillId="0" borderId="0" xfId="1" applyNumberFormat="1" applyFont="1" applyAlignment="1">
      <alignment horizontal="left" indent="3"/>
    </xf>
    <xf numFmtId="49" fontId="17" fillId="0" borderId="0" xfId="1" applyNumberFormat="1" applyFont="1"/>
    <xf numFmtId="49" fontId="7" fillId="0" borderId="0" xfId="1" applyNumberFormat="1" applyFont="1"/>
    <xf numFmtId="0" fontId="18" fillId="0" borderId="0" xfId="2" applyFont="1" applyAlignment="1">
      <alignment horizontal="left" indent="3"/>
    </xf>
    <xf numFmtId="0" fontId="16" fillId="0" borderId="0" xfId="1" applyFont="1"/>
    <xf numFmtId="0" fontId="2" fillId="0" borderId="0" xfId="1" applyFont="1" applyAlignment="1">
      <alignment horizontal="left" indent="3"/>
    </xf>
    <xf numFmtId="0" fontId="18" fillId="0" borderId="0" xfId="2" applyFont="1"/>
    <xf numFmtId="0" fontId="21" fillId="0" borderId="0" xfId="1" applyFont="1"/>
    <xf numFmtId="0" fontId="23" fillId="0" borderId="0" xfId="1" applyFont="1"/>
    <xf numFmtId="0" fontId="25" fillId="0" borderId="0" xfId="2" applyFont="1"/>
    <xf numFmtId="0" fontId="55" fillId="0" borderId="0" xfId="1" applyFont="1"/>
    <xf numFmtId="0" fontId="56" fillId="0" borderId="0" xfId="1" applyFont="1"/>
    <xf numFmtId="0" fontId="5" fillId="0" borderId="0" xfId="1" applyFont="1"/>
    <xf numFmtId="0" fontId="36" fillId="0" borderId="0" xfId="1" applyFont="1"/>
    <xf numFmtId="0" fontId="36" fillId="0" borderId="0" xfId="1" applyFont="1" applyAlignment="1">
      <alignment horizontal="left"/>
    </xf>
    <xf numFmtId="0" fontId="37" fillId="0" borderId="6" xfId="2" applyFont="1" applyBorder="1" applyAlignment="1">
      <alignment vertical="top"/>
    </xf>
    <xf numFmtId="0" fontId="37" fillId="0" borderId="6" xfId="2" applyFont="1" applyBorder="1" applyAlignment="1">
      <alignment vertical="top" wrapText="1"/>
    </xf>
    <xf numFmtId="0" fontId="37" fillId="0" borderId="6" xfId="2" applyFont="1" applyBorder="1"/>
    <xf numFmtId="0" fontId="37" fillId="0" borderId="6" xfId="2" applyFont="1" applyBorder="1" applyAlignment="1">
      <alignment horizontal="left" wrapText="1"/>
    </xf>
    <xf numFmtId="0" fontId="37" fillId="0" borderId="6" xfId="2" applyFont="1" applyBorder="1" applyAlignment="1">
      <alignment horizontal="left" vertical="center" wrapText="1"/>
    </xf>
    <xf numFmtId="0" fontId="31" fillId="0" borderId="6" xfId="2" applyFont="1" applyBorder="1" applyAlignment="1">
      <alignment horizontal="justify" wrapText="1"/>
    </xf>
    <xf numFmtId="43" fontId="21" fillId="0" borderId="16" xfId="3" applyFont="1" applyFill="1" applyBorder="1" applyAlignment="1">
      <alignment horizontal="center" vertical="center"/>
    </xf>
    <xf numFmtId="43" fontId="31" fillId="0" borderId="28" xfId="3" applyFont="1" applyFill="1" applyBorder="1" applyProtection="1">
      <protection locked="0"/>
    </xf>
    <xf numFmtId="43" fontId="31" fillId="0" borderId="15" xfId="5" applyFont="1" applyFill="1" applyBorder="1" applyAlignment="1">
      <alignment horizontal="center" wrapText="1"/>
    </xf>
    <xf numFmtId="43" fontId="31" fillId="0" borderId="21" xfId="5" applyFont="1" applyFill="1" applyBorder="1" applyAlignment="1">
      <alignment horizontal="center" wrapText="1"/>
    </xf>
    <xf numFmtId="43" fontId="31" fillId="0" borderId="14" xfId="3" applyFont="1" applyFill="1" applyBorder="1" applyProtection="1">
      <protection locked="0"/>
    </xf>
    <xf numFmtId="43" fontId="31" fillId="0" borderId="15" xfId="5" applyFont="1" applyFill="1" applyBorder="1" applyAlignment="1">
      <alignment horizontal="center" vertical="center"/>
    </xf>
    <xf numFmtId="43" fontId="31" fillId="0" borderId="15" xfId="5" applyFont="1" applyFill="1" applyBorder="1" applyAlignment="1">
      <alignment horizontal="center" vertical="center" wrapText="1"/>
    </xf>
    <xf numFmtId="43" fontId="31" fillId="0" borderId="15" xfId="5" applyFont="1" applyFill="1" applyBorder="1" applyAlignment="1" applyProtection="1">
      <alignment horizontal="center" vertical="center"/>
    </xf>
    <xf numFmtId="4" fontId="33" fillId="0" borderId="6" xfId="2" applyNumberFormat="1" applyFont="1" applyBorder="1" applyAlignment="1">
      <alignment wrapText="1"/>
    </xf>
    <xf numFmtId="4" fontId="31" fillId="0" borderId="6" xfId="2" applyNumberFormat="1" applyFont="1" applyBorder="1" applyAlignment="1">
      <alignment horizontal="center" vertical="top"/>
    </xf>
    <xf numFmtId="4" fontId="31" fillId="0" borderId="6" xfId="2" applyNumberFormat="1" applyFont="1" applyBorder="1" applyAlignment="1">
      <alignment wrapText="1"/>
    </xf>
    <xf numFmtId="3" fontId="31" fillId="0" borderId="6" xfId="2" applyNumberFormat="1" applyFont="1" applyBorder="1" applyAlignment="1">
      <alignment horizontal="right"/>
    </xf>
    <xf numFmtId="167" fontId="31" fillId="0" borderId="39" xfId="2" applyNumberFormat="1" applyFont="1" applyBorder="1" applyAlignment="1">
      <alignment horizontal="center" wrapText="1"/>
    </xf>
    <xf numFmtId="167" fontId="31" fillId="0" borderId="31" xfId="2" applyNumberFormat="1" applyFont="1" applyBorder="1" applyAlignment="1">
      <alignment wrapText="1"/>
    </xf>
    <xf numFmtId="4" fontId="31" fillId="0" borderId="6" xfId="2" applyNumberFormat="1" applyFont="1" applyBorder="1" applyAlignment="1">
      <alignment horizontal="center"/>
    </xf>
    <xf numFmtId="167" fontId="31" fillId="0" borderId="39" xfId="2" applyNumberFormat="1" applyFont="1" applyBorder="1"/>
    <xf numFmtId="4" fontId="31" fillId="0" borderId="31" xfId="2" applyNumberFormat="1" applyFont="1" applyBorder="1"/>
    <xf numFmtId="167" fontId="31" fillId="0" borderId="0" xfId="2" applyNumberFormat="1" applyFont="1" applyAlignment="1">
      <alignment horizontal="center" wrapText="1"/>
    </xf>
    <xf numFmtId="167" fontId="31" fillId="0" borderId="16" xfId="2" applyNumberFormat="1" applyFont="1" applyBorder="1" applyAlignment="1">
      <alignment wrapText="1"/>
    </xf>
    <xf numFmtId="4" fontId="31" fillId="0" borderId="6" xfId="2" applyNumberFormat="1" applyFont="1" applyBorder="1" applyAlignment="1">
      <alignment horizontal="left" wrapText="1"/>
    </xf>
    <xf numFmtId="167" fontId="31" fillId="0" borderId="0" xfId="2" applyNumberFormat="1" applyFont="1" applyAlignment="1">
      <alignment wrapText="1"/>
    </xf>
    <xf numFmtId="4" fontId="31" fillId="0" borderId="14" xfId="2" applyNumberFormat="1" applyFont="1" applyBorder="1" applyAlignment="1">
      <alignment horizontal="center" vertical="top"/>
    </xf>
    <xf numFmtId="4" fontId="31" fillId="0" borderId="30" xfId="2" applyNumberFormat="1" applyFont="1" applyBorder="1" applyAlignment="1">
      <alignment wrapText="1"/>
    </xf>
    <xf numFmtId="3" fontId="31" fillId="0" borderId="32" xfId="2" applyNumberFormat="1" applyFont="1" applyBorder="1" applyAlignment="1">
      <alignment horizontal="right"/>
    </xf>
    <xf numFmtId="4" fontId="31" fillId="0" borderId="32" xfId="2" applyNumberFormat="1" applyFont="1" applyBorder="1" applyAlignment="1">
      <alignment horizontal="center"/>
    </xf>
    <xf numFmtId="167" fontId="31" fillId="0" borderId="33" xfId="2" applyNumberFormat="1" applyFont="1" applyBorder="1" applyAlignment="1">
      <alignment wrapText="1"/>
    </xf>
    <xf numFmtId="4" fontId="21" fillId="0" borderId="30" xfId="2" applyNumberFormat="1" applyFont="1" applyBorder="1" applyAlignment="1">
      <alignment horizontal="center" vertical="center"/>
    </xf>
    <xf numFmtId="4" fontId="32" fillId="0" borderId="31" xfId="2" applyNumberFormat="1" applyFont="1" applyBorder="1" applyAlignment="1">
      <alignment wrapText="1"/>
    </xf>
    <xf numFmtId="168" fontId="31" fillId="0" borderId="32" xfId="2" applyNumberFormat="1" applyFont="1" applyBorder="1" applyAlignment="1">
      <alignment horizontal="center"/>
    </xf>
    <xf numFmtId="167" fontId="21" fillId="0" borderId="33" xfId="2" applyNumberFormat="1" applyFont="1" applyBorder="1"/>
    <xf numFmtId="4" fontId="21" fillId="0" borderId="31" xfId="2" applyNumberFormat="1" applyFont="1" applyBorder="1"/>
    <xf numFmtId="4" fontId="31" fillId="0" borderId="30" xfId="2" applyNumberFormat="1" applyFont="1" applyBorder="1" applyAlignment="1">
      <alignment horizontal="center" vertical="center"/>
    </xf>
    <xf numFmtId="167" fontId="21" fillId="0" borderId="33" xfId="2" applyNumberFormat="1" applyFont="1" applyBorder="1" applyAlignment="1">
      <alignment horizontal="center"/>
    </xf>
    <xf numFmtId="169" fontId="31" fillId="0" borderId="30" xfId="2" applyNumberFormat="1" applyFont="1" applyBorder="1" applyAlignment="1">
      <alignment horizontal="center" vertical="center"/>
    </xf>
    <xf numFmtId="4" fontId="31" fillId="0" borderId="31" xfId="2" applyNumberFormat="1" applyFont="1" applyBorder="1" applyAlignment="1">
      <alignment wrapText="1"/>
    </xf>
    <xf numFmtId="4" fontId="31" fillId="0" borderId="32" xfId="2" applyNumberFormat="1" applyFont="1" applyBorder="1" applyAlignment="1">
      <alignment horizontal="left"/>
    </xf>
    <xf numFmtId="167" fontId="31" fillId="0" borderId="33" xfId="2" applyNumberFormat="1" applyFont="1" applyBorder="1" applyAlignment="1">
      <alignment horizontal="center" vertical="center" wrapText="1"/>
    </xf>
    <xf numFmtId="169" fontId="38" fillId="0" borderId="30" xfId="2" applyNumberFormat="1" applyFont="1" applyBorder="1" applyAlignment="1">
      <alignment horizontal="center" vertical="center"/>
    </xf>
    <xf numFmtId="4" fontId="38" fillId="0" borderId="31" xfId="2" applyNumberFormat="1" applyFont="1" applyBorder="1" applyAlignment="1">
      <alignment wrapText="1"/>
    </xf>
    <xf numFmtId="3" fontId="38" fillId="0" borderId="32" xfId="2" applyNumberFormat="1" applyFont="1" applyBorder="1" applyAlignment="1">
      <alignment horizontal="right"/>
    </xf>
    <xf numFmtId="4" fontId="38" fillId="0" borderId="32" xfId="2" applyNumberFormat="1" applyFont="1" applyBorder="1" applyAlignment="1">
      <alignment horizontal="left"/>
    </xf>
    <xf numFmtId="167" fontId="38" fillId="0" borderId="33" xfId="2" applyNumberFormat="1" applyFont="1" applyBorder="1" applyAlignment="1">
      <alignment horizontal="center" vertical="center" wrapText="1"/>
    </xf>
    <xf numFmtId="167" fontId="38" fillId="0" borderId="31" xfId="2" applyNumberFormat="1" applyFont="1" applyBorder="1" applyAlignment="1">
      <alignment wrapText="1"/>
    </xf>
    <xf numFmtId="170" fontId="31" fillId="0" borderId="30" xfId="2" applyNumberFormat="1" applyFont="1" applyBorder="1" applyAlignment="1">
      <alignment horizontal="center" vertical="center"/>
    </xf>
    <xf numFmtId="167" fontId="31" fillId="0" borderId="33" xfId="2" applyNumberFormat="1" applyFont="1" applyBorder="1" applyAlignment="1">
      <alignment horizontal="center"/>
    </xf>
    <xf numFmtId="4" fontId="31" fillId="0" borderId="31" xfId="2" applyNumberFormat="1" applyFont="1" applyBorder="1" applyAlignment="1">
      <alignment horizontal="center"/>
    </xf>
    <xf numFmtId="170" fontId="38" fillId="0" borderId="30" xfId="2" applyNumberFormat="1" applyFont="1" applyBorder="1" applyAlignment="1">
      <alignment horizontal="center" vertical="center"/>
    </xf>
    <xf numFmtId="4" fontId="38" fillId="0" borderId="6" xfId="2" applyNumberFormat="1" applyFont="1" applyBorder="1" applyAlignment="1">
      <alignment horizontal="center"/>
    </xf>
    <xf numFmtId="167" fontId="31" fillId="0" borderId="33" xfId="2" applyNumberFormat="1" applyFont="1" applyBorder="1" applyAlignment="1">
      <alignment horizontal="right" vertical="center"/>
    </xf>
    <xf numFmtId="4" fontId="31" fillId="0" borderId="31" xfId="2" applyNumberFormat="1" applyFont="1" applyBorder="1" applyAlignment="1">
      <alignment horizontal="right" vertical="center"/>
    </xf>
    <xf numFmtId="167" fontId="31" fillId="0" borderId="33" xfId="2" applyNumberFormat="1" applyFont="1" applyBorder="1"/>
    <xf numFmtId="4" fontId="38" fillId="0" borderId="32" xfId="2" applyNumberFormat="1" applyFont="1" applyBorder="1" applyAlignment="1">
      <alignment horizontal="center"/>
    </xf>
    <xf numFmtId="167" fontId="38" fillId="0" borderId="33" xfId="2" applyNumberFormat="1" applyFont="1" applyBorder="1" applyAlignment="1">
      <alignment horizontal="right" vertical="center"/>
    </xf>
    <xf numFmtId="4" fontId="38" fillId="0" borderId="31" xfId="2" applyNumberFormat="1" applyFont="1" applyBorder="1" applyAlignment="1">
      <alignment horizontal="right" vertical="center"/>
    </xf>
    <xf numFmtId="0" fontId="31" fillId="0" borderId="0" xfId="2" applyFont="1" applyAlignment="1">
      <alignment horizontal="left"/>
    </xf>
    <xf numFmtId="170" fontId="31" fillId="0" borderId="34" xfId="2" applyNumberFormat="1" applyFont="1" applyBorder="1" applyAlignment="1">
      <alignment horizontal="center" vertical="center"/>
    </xf>
    <xf numFmtId="4" fontId="31" fillId="0" borderId="35" xfId="2" applyNumberFormat="1" applyFont="1" applyBorder="1" applyAlignment="1">
      <alignment wrapText="1"/>
    </xf>
    <xf numFmtId="168" fontId="31" fillId="0" borderId="36" xfId="2" applyNumberFormat="1" applyFont="1" applyBorder="1" applyAlignment="1">
      <alignment horizontal="center"/>
    </xf>
    <xf numFmtId="0" fontId="31" fillId="0" borderId="19" xfId="2" applyFont="1" applyBorder="1" applyAlignment="1">
      <alignment horizontal="left"/>
    </xf>
    <xf numFmtId="167" fontId="31" fillId="0" borderId="37" xfId="2" applyNumberFormat="1" applyFont="1" applyBorder="1" applyAlignment="1">
      <alignment horizontal="center" vertical="center" wrapText="1"/>
    </xf>
    <xf numFmtId="167" fontId="31" fillId="0" borderId="35" xfId="2" applyNumberFormat="1" applyFont="1" applyBorder="1" applyAlignment="1">
      <alignment wrapText="1"/>
    </xf>
    <xf numFmtId="1" fontId="31" fillId="0" borderId="30" xfId="2" applyNumberFormat="1" applyFont="1" applyBorder="1" applyAlignment="1">
      <alignment horizontal="center" vertical="center"/>
    </xf>
    <xf numFmtId="167" fontId="31" fillId="0" borderId="33" xfId="2" applyNumberFormat="1" applyFont="1" applyBorder="1" applyAlignment="1">
      <alignment horizontal="center" wrapText="1"/>
    </xf>
    <xf numFmtId="0" fontId="21" fillId="0" borderId="30" xfId="2" applyFont="1" applyBorder="1" applyAlignment="1">
      <alignment horizontal="center" vertical="center" wrapText="1"/>
    </xf>
    <xf numFmtId="3" fontId="21" fillId="0" borderId="32" xfId="2" applyNumberFormat="1" applyFont="1" applyBorder="1" applyAlignment="1">
      <alignment horizontal="right" wrapText="1"/>
    </xf>
    <xf numFmtId="0" fontId="21" fillId="0" borderId="32" xfId="2" applyFont="1" applyBorder="1" applyAlignment="1">
      <alignment horizontal="center" wrapText="1"/>
    </xf>
    <xf numFmtId="167" fontId="21" fillId="0" borderId="33" xfId="2" applyNumberFormat="1" applyFont="1" applyBorder="1" applyAlignment="1">
      <alignment horizontal="center" wrapText="1"/>
    </xf>
    <xf numFmtId="0" fontId="21" fillId="0" borderId="17" xfId="2" applyFont="1" applyBorder="1" applyAlignment="1">
      <alignment horizontal="center" wrapText="1"/>
    </xf>
    <xf numFmtId="0" fontId="31" fillId="0" borderId="30" xfId="2" applyFont="1" applyBorder="1" applyAlignment="1">
      <alignment horizontal="center" vertical="center" wrapText="1"/>
    </xf>
    <xf numFmtId="0" fontId="31" fillId="0" borderId="31" xfId="2" applyFont="1" applyBorder="1" applyAlignment="1">
      <alignment wrapText="1"/>
    </xf>
    <xf numFmtId="3" fontId="31" fillId="0" borderId="32" xfId="2" applyNumberFormat="1" applyFont="1" applyBorder="1" applyAlignment="1">
      <alignment horizontal="right" vertical="center"/>
    </xf>
    <xf numFmtId="167" fontId="31" fillId="0" borderId="17" xfId="2" applyNumberFormat="1" applyFont="1" applyBorder="1" applyAlignment="1">
      <alignment vertical="center" wrapText="1"/>
    </xf>
    <xf numFmtId="167" fontId="31" fillId="0" borderId="17" xfId="2" applyNumberFormat="1" applyFont="1" applyBorder="1" applyAlignment="1">
      <alignment wrapText="1"/>
    </xf>
    <xf numFmtId="168" fontId="21" fillId="0" borderId="32" xfId="2" applyNumberFormat="1" applyFont="1" applyBorder="1" applyAlignment="1">
      <alignment horizontal="center" wrapText="1"/>
    </xf>
    <xf numFmtId="0" fontId="21" fillId="0" borderId="0" xfId="2" applyFont="1" applyAlignment="1">
      <alignment horizontal="center" wrapText="1"/>
    </xf>
    <xf numFmtId="0" fontId="31" fillId="0" borderId="30" xfId="2" applyFont="1" applyBorder="1" applyAlignment="1">
      <alignment horizontal="center" vertical="top" wrapText="1"/>
    </xf>
    <xf numFmtId="0" fontId="31" fillId="0" borderId="29" xfId="2" applyFont="1" applyBorder="1"/>
    <xf numFmtId="0" fontId="31" fillId="0" borderId="6" xfId="4" applyFont="1" applyBorder="1" applyAlignment="1">
      <alignment horizontal="center" vertical="top" wrapText="1"/>
    </xf>
    <xf numFmtId="0" fontId="31" fillId="0" borderId="17" xfId="4" applyFont="1" applyBorder="1" applyAlignment="1">
      <alignment vertical="center" wrapText="1"/>
    </xf>
    <xf numFmtId="171" fontId="31" fillId="0" borderId="6" xfId="4" applyNumberFormat="1" applyFont="1" applyBorder="1" applyAlignment="1">
      <alignment horizontal="center" vertical="center" wrapText="1"/>
    </xf>
    <xf numFmtId="0" fontId="32" fillId="0" borderId="17" xfId="4" applyFont="1" applyBorder="1" applyAlignment="1">
      <alignment vertical="center" wrapText="1"/>
    </xf>
    <xf numFmtId="0" fontId="31" fillId="0" borderId="6" xfId="4" applyFont="1" applyBorder="1" applyAlignment="1">
      <alignment horizontal="center" vertical="center" wrapText="1"/>
    </xf>
    <xf numFmtId="0" fontId="31" fillId="0" borderId="0" xfId="4" applyFont="1" applyAlignment="1">
      <alignment horizontal="left" vertical="center" wrapText="1"/>
    </xf>
    <xf numFmtId="4" fontId="31" fillId="0" borderId="15" xfId="4" applyNumberFormat="1" applyFont="1" applyBorder="1" applyAlignment="1">
      <alignment wrapText="1"/>
    </xf>
    <xf numFmtId="4" fontId="21" fillId="0" borderId="17" xfId="4" applyNumberFormat="1" applyFont="1" applyBorder="1" applyAlignment="1">
      <alignment vertical="center" wrapText="1"/>
    </xf>
    <xf numFmtId="0" fontId="31" fillId="0" borderId="15" xfId="4" applyFont="1" applyBorder="1" applyAlignment="1">
      <alignment wrapText="1"/>
    </xf>
    <xf numFmtId="4" fontId="31" fillId="0" borderId="17" xfId="4" applyNumberFormat="1" applyFont="1" applyBorder="1" applyAlignment="1">
      <alignment vertical="center" wrapText="1"/>
    </xf>
    <xf numFmtId="0" fontId="33" fillId="0" borderId="17" xfId="4" applyFont="1" applyBorder="1" applyAlignment="1">
      <alignment horizontal="left" vertical="center" wrapText="1"/>
    </xf>
    <xf numFmtId="0" fontId="21" fillId="0" borderId="17" xfId="4" applyFont="1" applyBorder="1" applyAlignment="1">
      <alignment horizontal="left" vertical="center" wrapText="1"/>
    </xf>
    <xf numFmtId="0" fontId="32" fillId="0" borderId="17" xfId="4" applyFont="1" applyBorder="1" applyAlignment="1">
      <alignment horizontal="left" vertical="center" wrapText="1"/>
    </xf>
    <xf numFmtId="0" fontId="31" fillId="0" borderId="15" xfId="4" applyFont="1" applyBorder="1" applyAlignment="1">
      <alignment horizontal="center" wrapText="1"/>
    </xf>
    <xf numFmtId="0" fontId="31" fillId="0" borderId="17" xfId="4" applyFont="1" applyBorder="1" applyAlignment="1">
      <alignment horizontal="left" vertical="center" wrapText="1"/>
    </xf>
    <xf numFmtId="0" fontId="31" fillId="0" borderId="6" xfId="4" applyFont="1" applyBorder="1" applyAlignment="1">
      <alignment horizontal="right" wrapText="1"/>
    </xf>
    <xf numFmtId="0" fontId="31" fillId="0" borderId="0" xfId="4" applyFont="1" applyAlignment="1">
      <alignment horizontal="left" wrapText="1"/>
    </xf>
    <xf numFmtId="43" fontId="31" fillId="0" borderId="15" xfId="3" applyFont="1" applyFill="1" applyBorder="1" applyAlignment="1">
      <alignment horizontal="center" wrapText="1"/>
    </xf>
    <xf numFmtId="43" fontId="31" fillId="0" borderId="17" xfId="5" applyFont="1" applyFill="1" applyBorder="1" applyAlignment="1">
      <alignment wrapText="1"/>
    </xf>
    <xf numFmtId="0" fontId="31" fillId="0" borderId="6" xfId="4" applyFont="1" applyBorder="1" applyAlignment="1">
      <alignment horizontal="right" vertical="center" wrapText="1"/>
    </xf>
    <xf numFmtId="4" fontId="21" fillId="0" borderId="17" xfId="4" applyNumberFormat="1" applyFont="1" applyBorder="1" applyAlignment="1">
      <alignment wrapText="1"/>
    </xf>
    <xf numFmtId="43" fontId="31" fillId="0" borderId="17" xfId="5" applyFont="1" applyFill="1" applyBorder="1" applyAlignment="1">
      <alignment horizontal="center" wrapText="1"/>
    </xf>
    <xf numFmtId="4" fontId="31" fillId="0" borderId="17" xfId="4" applyNumberFormat="1" applyFont="1" applyBorder="1" applyAlignment="1">
      <alignment wrapText="1"/>
    </xf>
    <xf numFmtId="4" fontId="31" fillId="0" borderId="15" xfId="4" applyNumberFormat="1" applyFont="1" applyBorder="1" applyAlignment="1">
      <alignment horizontal="center" wrapText="1"/>
    </xf>
    <xf numFmtId="0" fontId="39" fillId="0" borderId="17" xfId="4" applyFont="1" applyBorder="1" applyAlignment="1">
      <alignment horizontal="left" vertical="center" wrapText="1"/>
    </xf>
    <xf numFmtId="0" fontId="31" fillId="0" borderId="10" xfId="4" applyFont="1" applyBorder="1" applyAlignment="1">
      <alignment horizontal="center" vertical="top" wrapText="1"/>
    </xf>
    <xf numFmtId="0" fontId="31" fillId="0" borderId="25" xfId="4" applyFont="1" applyBorder="1" applyAlignment="1">
      <alignment horizontal="left" vertical="center" wrapText="1"/>
    </xf>
    <xf numFmtId="0" fontId="31" fillId="0" borderId="10" xfId="4" applyFont="1" applyBorder="1" applyAlignment="1">
      <alignment horizontal="right" wrapText="1"/>
    </xf>
    <xf numFmtId="0" fontId="31" fillId="0" borderId="19" xfId="4" applyFont="1" applyBorder="1" applyAlignment="1">
      <alignment horizontal="left" wrapText="1"/>
    </xf>
    <xf numFmtId="4" fontId="31" fillId="0" borderId="25" xfId="4" applyNumberFormat="1" applyFont="1" applyBorder="1" applyAlignment="1">
      <alignment wrapText="1"/>
    </xf>
    <xf numFmtId="0" fontId="32" fillId="0" borderId="17" xfId="2" applyFont="1" applyBorder="1" applyAlignment="1">
      <alignment wrapText="1"/>
    </xf>
    <xf numFmtId="0" fontId="31" fillId="0" borderId="0" xfId="2" applyFont="1" applyAlignment="1">
      <alignment horizontal="center" wrapText="1"/>
    </xf>
    <xf numFmtId="4" fontId="31" fillId="0" borderId="15" xfId="4" applyNumberFormat="1" applyFont="1" applyBorder="1" applyAlignment="1">
      <alignment horizontal="center" vertical="center" wrapText="1"/>
    </xf>
    <xf numFmtId="0" fontId="31" fillId="0" borderId="17" xfId="4" applyFont="1" applyBorder="1" applyAlignment="1">
      <alignment horizontal="justify" vertical="center" wrapText="1"/>
    </xf>
    <xf numFmtId="0" fontId="21" fillId="0" borderId="17" xfId="4" applyFont="1" applyBorder="1" applyAlignment="1">
      <alignment horizontal="justify" vertical="center" wrapText="1"/>
    </xf>
    <xf numFmtId="164" fontId="31" fillId="0" borderId="15" xfId="4" applyNumberFormat="1" applyFont="1" applyBorder="1" applyAlignment="1">
      <alignment horizontal="center" vertical="center" wrapText="1"/>
    </xf>
    <xf numFmtId="0" fontId="31" fillId="0" borderId="17" xfId="6" applyFont="1" applyBorder="1" applyAlignment="1">
      <alignment horizontal="left" vertical="center" wrapText="1"/>
    </xf>
    <xf numFmtId="0" fontId="31" fillId="0" borderId="17" xfId="7" applyFont="1" applyBorder="1" applyAlignment="1">
      <alignment horizontal="justify" vertical="center" wrapText="1"/>
    </xf>
    <xf numFmtId="0" fontId="32" fillId="0" borderId="17" xfId="4" applyFont="1" applyBorder="1" applyAlignment="1">
      <alignment horizontal="center" vertical="center" wrapText="1"/>
    </xf>
    <xf numFmtId="0" fontId="31" fillId="0" borderId="0" xfId="4" applyFont="1" applyAlignment="1">
      <alignment horizontal="center" vertical="center" wrapText="1"/>
    </xf>
    <xf numFmtId="43" fontId="31" fillId="0" borderId="16" xfId="5" applyFont="1" applyFill="1" applyBorder="1" applyAlignment="1">
      <alignment vertical="center" wrapText="1"/>
    </xf>
    <xf numFmtId="0" fontId="21" fillId="0" borderId="15" xfId="4" applyFont="1" applyBorder="1" applyAlignment="1">
      <alignment horizontal="center" vertical="center" wrapText="1"/>
    </xf>
    <xf numFmtId="0" fontId="33" fillId="0" borderId="17" xfId="4" applyFont="1" applyBorder="1" applyAlignment="1">
      <alignment vertical="center" wrapText="1"/>
    </xf>
    <xf numFmtId="0" fontId="31" fillId="0" borderId="6" xfId="4" applyFont="1" applyBorder="1" applyAlignment="1">
      <alignment horizontal="right"/>
    </xf>
    <xf numFmtId="0" fontId="31" fillId="0" borderId="6" xfId="4" applyFont="1" applyBorder="1" applyAlignment="1">
      <alignment horizontal="right" vertical="center"/>
    </xf>
    <xf numFmtId="0" fontId="31" fillId="0" borderId="0" xfId="4" applyFont="1" applyAlignment="1">
      <alignment horizontal="center" vertical="center"/>
    </xf>
    <xf numFmtId="43" fontId="31" fillId="0" borderId="17" xfId="5" applyFont="1" applyFill="1" applyBorder="1" applyAlignment="1">
      <alignment vertical="center" wrapText="1"/>
    </xf>
    <xf numFmtId="0" fontId="31" fillId="0" borderId="0" xfId="4" applyFont="1" applyAlignment="1">
      <alignment horizontal="center"/>
    </xf>
    <xf numFmtId="4" fontId="31" fillId="0" borderId="15" xfId="4" applyNumberFormat="1" applyFont="1" applyBorder="1" applyAlignment="1">
      <alignment vertical="center" wrapText="1"/>
    </xf>
    <xf numFmtId="0" fontId="31" fillId="0" borderId="0" xfId="4" applyFont="1" applyAlignment="1">
      <alignment vertical="center" wrapText="1"/>
    </xf>
    <xf numFmtId="0" fontId="31" fillId="0" borderId="6" xfId="8" applyFont="1" applyBorder="1" applyAlignment="1">
      <alignment horizontal="right"/>
    </xf>
    <xf numFmtId="0" fontId="31" fillId="0" borderId="6" xfId="8" applyFont="1" applyBorder="1" applyAlignment="1">
      <alignment horizontal="center"/>
    </xf>
    <xf numFmtId="0" fontId="31" fillId="0" borderId="10" xfId="4" applyFont="1" applyBorder="1" applyAlignment="1">
      <alignment horizontal="center" vertical="center" wrapText="1"/>
    </xf>
    <xf numFmtId="0" fontId="31" fillId="0" borderId="25" xfId="4" applyFont="1" applyBorder="1" applyAlignment="1">
      <alignment vertical="center" wrapText="1"/>
    </xf>
    <xf numFmtId="0" fontId="31" fillId="0" borderId="10" xfId="4" applyFont="1" applyBorder="1" applyAlignment="1">
      <alignment horizontal="right" vertical="center" wrapText="1"/>
    </xf>
    <xf numFmtId="0" fontId="31" fillId="0" borderId="19" xfId="4" applyFont="1" applyBorder="1" applyAlignment="1">
      <alignment horizontal="center" vertical="center" wrapText="1"/>
    </xf>
    <xf numFmtId="4" fontId="31" fillId="0" borderId="21" xfId="4" applyNumberFormat="1" applyFont="1" applyBorder="1" applyAlignment="1">
      <alignment vertical="center" wrapText="1"/>
    </xf>
    <xf numFmtId="4" fontId="31" fillId="0" borderId="38" xfId="4" applyNumberFormat="1" applyFont="1" applyBorder="1" applyAlignment="1">
      <alignment vertical="center" wrapText="1"/>
    </xf>
    <xf numFmtId="0" fontId="31" fillId="0" borderId="6" xfId="4" applyFont="1" applyBorder="1" applyAlignment="1">
      <alignment horizontal="center"/>
    </xf>
    <xf numFmtId="0" fontId="31" fillId="0" borderId="6" xfId="4" applyFont="1" applyBorder="1" applyAlignment="1">
      <alignment horizontal="left"/>
    </xf>
    <xf numFmtId="43" fontId="31" fillId="0" borderId="17" xfId="5" applyFont="1" applyFill="1" applyBorder="1" applyAlignment="1">
      <alignment horizontal="center" vertical="center"/>
    </xf>
    <xf numFmtId="0" fontId="31" fillId="0" borderId="6" xfId="4" applyFont="1" applyBorder="1"/>
    <xf numFmtId="0" fontId="31" fillId="0" borderId="6" xfId="4" applyFont="1" applyBorder="1" applyAlignment="1">
      <alignment horizontal="center" vertical="center"/>
    </xf>
    <xf numFmtId="0" fontId="21" fillId="0" borderId="17" xfId="7" applyFont="1" applyBorder="1" applyAlignment="1">
      <alignment horizontal="justify" vertical="center" wrapText="1"/>
    </xf>
    <xf numFmtId="0" fontId="31" fillId="0" borderId="14" xfId="4" applyFont="1" applyBorder="1" applyAlignment="1">
      <alignment horizontal="center"/>
    </xf>
    <xf numFmtId="1" fontId="31" fillId="0" borderId="15" xfId="4" applyNumberFormat="1" applyFont="1" applyBorder="1"/>
    <xf numFmtId="0" fontId="31" fillId="0" borderId="17" xfId="6" applyFont="1" applyBorder="1" applyAlignment="1">
      <alignment vertical="center" wrapText="1"/>
    </xf>
    <xf numFmtId="0" fontId="31" fillId="0" borderId="14" xfId="4" applyFont="1" applyBorder="1" applyAlignment="1">
      <alignment horizontal="center" vertical="center"/>
    </xf>
    <xf numFmtId="0" fontId="21" fillId="0" borderId="17" xfId="4" applyFont="1" applyBorder="1" applyAlignment="1">
      <alignment vertical="center" wrapText="1"/>
    </xf>
    <xf numFmtId="3" fontId="31" fillId="0" borderId="6" xfId="9" applyNumberFormat="1" applyFont="1" applyBorder="1" applyAlignment="1">
      <alignment horizontal="center"/>
    </xf>
    <xf numFmtId="4" fontId="31" fillId="0" borderId="0" xfId="9" applyFont="1" applyAlignment="1">
      <alignment horizontal="center"/>
    </xf>
    <xf numFmtId="43" fontId="21" fillId="0" borderId="17" xfId="5" applyFont="1" applyFill="1" applyBorder="1" applyAlignment="1">
      <alignment vertical="center" wrapText="1"/>
    </xf>
    <xf numFmtId="0" fontId="21" fillId="0" borderId="25" xfId="4" applyFont="1" applyBorder="1" applyAlignment="1">
      <alignment vertical="center" wrapText="1"/>
    </xf>
    <xf numFmtId="3" fontId="31" fillId="0" borderId="10" xfId="9" applyNumberFormat="1" applyFont="1" applyBorder="1" applyAlignment="1">
      <alignment horizontal="center"/>
    </xf>
    <xf numFmtId="4" fontId="31" fillId="0" borderId="19" xfId="9" applyFont="1" applyBorder="1" applyAlignment="1">
      <alignment horizontal="center"/>
    </xf>
    <xf numFmtId="43" fontId="21" fillId="0" borderId="25" xfId="5" applyFont="1" applyFill="1" applyBorder="1" applyAlignment="1">
      <alignment vertical="center" wrapText="1"/>
    </xf>
    <xf numFmtId="0" fontId="31" fillId="0" borderId="6" xfId="4" applyFont="1" applyBorder="1" applyAlignment="1">
      <alignment horizontal="center" wrapText="1"/>
    </xf>
    <xf numFmtId="0" fontId="31" fillId="0" borderId="6" xfId="4" applyFont="1" applyBorder="1" applyAlignment="1">
      <alignment vertical="center" wrapText="1"/>
    </xf>
    <xf numFmtId="0" fontId="31" fillId="0" borderId="14" xfId="4" applyFont="1" applyBorder="1" applyAlignment="1">
      <alignment horizontal="center" wrapText="1"/>
    </xf>
    <xf numFmtId="4" fontId="31" fillId="0" borderId="16" xfId="4" applyNumberFormat="1" applyFont="1" applyBorder="1" applyAlignment="1">
      <alignment horizontal="right" vertical="center" wrapText="1"/>
    </xf>
    <xf numFmtId="0" fontId="31" fillId="0" borderId="6" xfId="4" applyFont="1" applyBorder="1" applyAlignment="1">
      <alignment horizontal="left" vertical="center" wrapText="1"/>
    </xf>
    <xf numFmtId="43" fontId="31" fillId="0" borderId="16" xfId="3" applyFont="1" applyFill="1" applyBorder="1"/>
    <xf numFmtId="43" fontId="21" fillId="0" borderId="25" xfId="3" applyFont="1" applyFill="1" applyBorder="1"/>
    <xf numFmtId="4" fontId="31" fillId="0" borderId="16" xfId="4" applyNumberFormat="1" applyFont="1" applyBorder="1" applyAlignment="1">
      <alignment vertical="center" wrapText="1"/>
    </xf>
    <xf numFmtId="0" fontId="21" fillId="0" borderId="17" xfId="4" applyFont="1" applyBorder="1" applyAlignment="1">
      <alignment horizontal="right" vertical="center" wrapText="1"/>
    </xf>
    <xf numFmtId="0" fontId="29" fillId="0" borderId="6" xfId="2" applyFont="1" applyBorder="1" applyAlignment="1">
      <alignment horizontal="left" wrapText="1"/>
    </xf>
    <xf numFmtId="9" fontId="29" fillId="0" borderId="6" xfId="2" applyNumberFormat="1" applyFont="1" applyBorder="1" applyAlignment="1">
      <alignment horizontal="center"/>
    </xf>
    <xf numFmtId="0" fontId="21" fillId="0" borderId="14" xfId="2" applyFont="1" applyBorder="1" applyAlignment="1">
      <alignment horizontal="right"/>
    </xf>
    <xf numFmtId="0" fontId="31" fillId="0" borderId="20" xfId="2" applyFont="1" applyBorder="1" applyAlignment="1">
      <alignment wrapText="1"/>
    </xf>
    <xf numFmtId="43" fontId="31" fillId="0" borderId="3" xfId="3" applyFont="1" applyBorder="1"/>
    <xf numFmtId="43" fontId="5" fillId="0" borderId="26" xfId="3" applyFont="1" applyBorder="1"/>
    <xf numFmtId="43" fontId="31" fillId="3" borderId="7" xfId="3" applyFont="1" applyFill="1" applyBorder="1" applyProtection="1">
      <protection locked="0"/>
    </xf>
    <xf numFmtId="43" fontId="31" fillId="3" borderId="6" xfId="3" applyFont="1" applyFill="1" applyBorder="1" applyProtection="1">
      <protection locked="0"/>
    </xf>
    <xf numFmtId="43" fontId="31" fillId="0" borderId="6" xfId="3" applyFont="1" applyFill="1" applyBorder="1" applyProtection="1">
      <protection locked="0"/>
    </xf>
    <xf numFmtId="43" fontId="31" fillId="0" borderId="10" xfId="3" applyFont="1" applyFill="1" applyBorder="1" applyProtection="1">
      <protection locked="0"/>
    </xf>
    <xf numFmtId="43" fontId="31" fillId="0" borderId="7" xfId="3" applyFont="1" applyFill="1" applyBorder="1" applyProtection="1">
      <protection locked="0"/>
    </xf>
    <xf numFmtId="0" fontId="64" fillId="0" borderId="6" xfId="0" applyFont="1" applyBorder="1" applyAlignment="1">
      <alignment horizontal="left" vertical="center"/>
    </xf>
    <xf numFmtId="1" fontId="0" fillId="0" borderId="6" xfId="0" applyNumberFormat="1" applyBorder="1" applyAlignment="1">
      <alignment horizontal="center"/>
    </xf>
    <xf numFmtId="0" fontId="0" fillId="0" borderId="6" xfId="0" applyBorder="1" applyAlignment="1">
      <alignment horizontal="center"/>
    </xf>
    <xf numFmtId="43" fontId="0" fillId="0" borderId="6" xfId="3" applyFont="1" applyFill="1" applyBorder="1" applyAlignment="1">
      <alignment horizontal="center"/>
    </xf>
    <xf numFmtId="4" fontId="0" fillId="0" borderId="40" xfId="0" applyNumberFormat="1" applyBorder="1" applyAlignment="1">
      <alignment horizontal="center"/>
    </xf>
    <xf numFmtId="0" fontId="65" fillId="0" borderId="6" xfId="0" applyFont="1" applyBorder="1" applyAlignment="1">
      <alignment vertical="top" wrapText="1"/>
    </xf>
    <xf numFmtId="0" fontId="65" fillId="0" borderId="6" xfId="11" applyFont="1" applyBorder="1" applyAlignment="1">
      <alignment wrapText="1"/>
    </xf>
    <xf numFmtId="0" fontId="66" fillId="0" borderId="6" xfId="0" applyFont="1" applyBorder="1" applyAlignment="1">
      <alignment vertical="top" wrapText="1"/>
    </xf>
    <xf numFmtId="0" fontId="67" fillId="0" borderId="6" xfId="11" applyFont="1" applyBorder="1" applyAlignment="1">
      <alignment vertical="top" wrapText="1"/>
    </xf>
    <xf numFmtId="43" fontId="67" fillId="0" borderId="6" xfId="12" applyFont="1" applyFill="1" applyBorder="1" applyAlignment="1" applyProtection="1">
      <alignment horizontal="center"/>
    </xf>
    <xf numFmtId="164" fontId="0" fillId="0" borderId="6" xfId="10" applyFont="1" applyFill="1" applyBorder="1" applyAlignment="1"/>
    <xf numFmtId="0" fontId="65" fillId="0" borderId="6" xfId="11" applyFont="1" applyBorder="1"/>
    <xf numFmtId="2" fontId="67" fillId="0" borderId="6" xfId="11" applyNumberFormat="1" applyFont="1" applyBorder="1" applyAlignment="1">
      <alignment horizontal="left" wrapText="1"/>
    </xf>
    <xf numFmtId="0" fontId="67" fillId="0" borderId="6" xfId="11" applyFont="1" applyBorder="1" applyAlignment="1">
      <alignment horizontal="left" wrapText="1"/>
    </xf>
    <xf numFmtId="0" fontId="67" fillId="0" borderId="6" xfId="11" applyFont="1" applyBorder="1" applyAlignment="1">
      <alignment wrapText="1"/>
    </xf>
    <xf numFmtId="0" fontId="65" fillId="0" borderId="6" xfId="11" applyFont="1" applyBorder="1" applyAlignment="1">
      <alignment horizontal="left" wrapText="1"/>
    </xf>
    <xf numFmtId="0" fontId="65" fillId="0" borderId="6" xfId="0" applyFont="1" applyBorder="1" applyAlignment="1">
      <alignment wrapText="1"/>
    </xf>
    <xf numFmtId="0" fontId="31" fillId="0" borderId="19" xfId="2" applyFont="1" applyBorder="1" applyAlignment="1">
      <alignment horizontal="center" vertical="top"/>
    </xf>
    <xf numFmtId="0" fontId="64" fillId="0" borderId="10" xfId="0" applyFont="1" applyBorder="1" applyAlignment="1">
      <alignment horizontal="left" vertical="center"/>
    </xf>
    <xf numFmtId="1" fontId="0" fillId="0" borderId="10" xfId="0" applyNumberFormat="1" applyBorder="1" applyAlignment="1">
      <alignment horizontal="center"/>
    </xf>
    <xf numFmtId="0" fontId="0" fillId="0" borderId="10" xfId="0" applyBorder="1" applyAlignment="1">
      <alignment horizontal="center"/>
    </xf>
    <xf numFmtId="43" fontId="0" fillId="0" borderId="10" xfId="3" applyFont="1" applyFill="1" applyBorder="1" applyAlignment="1">
      <alignment horizontal="center"/>
    </xf>
    <xf numFmtId="4" fontId="64" fillId="0" borderId="41" xfId="0" applyNumberFormat="1" applyFont="1" applyBorder="1" applyAlignment="1">
      <alignment horizontal="center"/>
    </xf>
    <xf numFmtId="43" fontId="21" fillId="0" borderId="0" xfId="3" quotePrefix="1" applyFont="1" applyFill="1" applyBorder="1" applyAlignment="1" applyProtection="1">
      <alignment horizontal="right"/>
      <protection locked="0"/>
    </xf>
    <xf numFmtId="43" fontId="31" fillId="0" borderId="0" xfId="3" quotePrefix="1" applyFont="1" applyFill="1" applyBorder="1" applyProtection="1">
      <protection locked="0"/>
    </xf>
    <xf numFmtId="0" fontId="24" fillId="0" borderId="0" xfId="1" applyFont="1" applyAlignment="1">
      <alignment horizontal="left"/>
    </xf>
    <xf numFmtId="0" fontId="23" fillId="2" borderId="0" xfId="1" applyFont="1" applyFill="1" applyAlignment="1">
      <alignment horizontal="left"/>
    </xf>
    <xf numFmtId="0" fontId="5" fillId="0" borderId="0" xfId="1" applyFont="1" applyAlignment="1">
      <alignment horizontal="left"/>
    </xf>
    <xf numFmtId="0" fontId="14" fillId="2" borderId="0" xfId="1" applyFont="1" applyFill="1" applyAlignment="1">
      <alignment horizontal="center" vertical="center"/>
    </xf>
    <xf numFmtId="0" fontId="15" fillId="0" borderId="0" xfId="1" applyFont="1" applyAlignment="1">
      <alignment horizontal="left"/>
    </xf>
    <xf numFmtId="0" fontId="57" fillId="0" borderId="0" xfId="1" applyFont="1" applyAlignment="1">
      <alignment horizontal="left"/>
    </xf>
    <xf numFmtId="0" fontId="26" fillId="2" borderId="0" xfId="1" applyFont="1" applyFill="1" applyAlignment="1">
      <alignment horizontal="center"/>
    </xf>
    <xf numFmtId="0" fontId="10" fillId="0" borderId="1" xfId="2" applyFont="1" applyBorder="1" applyAlignment="1">
      <alignment horizontal="center" wrapText="1"/>
    </xf>
    <xf numFmtId="0" fontId="10" fillId="0" borderId="2" xfId="2" applyFont="1" applyBorder="1" applyAlignment="1">
      <alignment horizontal="center" wrapText="1"/>
    </xf>
    <xf numFmtId="0" fontId="10" fillId="0" borderId="3" xfId="2" applyFont="1" applyBorder="1" applyAlignment="1">
      <alignment horizontal="center" wrapText="1"/>
    </xf>
    <xf numFmtId="0" fontId="26" fillId="2" borderId="0" xfId="1" applyFont="1" applyFill="1" applyAlignment="1">
      <alignment horizontal="left" indent="3"/>
    </xf>
    <xf numFmtId="0" fontId="21" fillId="0" borderId="19" xfId="2" applyFont="1" applyBorder="1" applyAlignment="1">
      <alignment horizontal="center" vertical="top"/>
    </xf>
    <xf numFmtId="0" fontId="21" fillId="0" borderId="7" xfId="2" applyFont="1" applyBorder="1" applyAlignment="1">
      <alignment horizontal="center" vertical="center"/>
    </xf>
    <xf numFmtId="0" fontId="21" fillId="0" borderId="10" xfId="2" applyFont="1" applyBorder="1" applyAlignment="1">
      <alignment horizontal="center" vertical="center"/>
    </xf>
    <xf numFmtId="4" fontId="21" fillId="0" borderId="27" xfId="2" applyNumberFormat="1" applyFont="1" applyBorder="1" applyAlignment="1">
      <alignment horizontal="center" vertical="center" wrapText="1"/>
    </xf>
    <xf numFmtId="4" fontId="21" fillId="0" borderId="21" xfId="2" applyNumberFormat="1" applyFont="1" applyBorder="1" applyAlignment="1">
      <alignment horizontal="center" vertical="center" wrapText="1"/>
    </xf>
    <xf numFmtId="4" fontId="21" fillId="0" borderId="23" xfId="2" applyNumberFormat="1" applyFont="1" applyBorder="1" applyAlignment="1">
      <alignment horizontal="center" vertical="center"/>
    </xf>
    <xf numFmtId="4" fontId="21" fillId="0" borderId="22" xfId="2" applyNumberFormat="1" applyFont="1" applyBorder="1" applyAlignment="1">
      <alignment horizontal="center" vertical="center"/>
    </xf>
    <xf numFmtId="0" fontId="21" fillId="0" borderId="9" xfId="2" applyFont="1" applyBorder="1" applyAlignment="1" applyProtection="1">
      <alignment horizontal="center" vertical="center"/>
      <protection locked="0"/>
    </xf>
    <xf numFmtId="0" fontId="21" fillId="0" borderId="11" xfId="2" applyFont="1" applyBorder="1" applyAlignment="1" applyProtection="1">
      <alignment horizontal="center" vertical="center"/>
      <protection locked="0"/>
    </xf>
    <xf numFmtId="4" fontId="21" fillId="0" borderId="12" xfId="2" applyNumberFormat="1" applyFont="1" applyBorder="1" applyAlignment="1" applyProtection="1">
      <alignment horizontal="center" vertical="center"/>
      <protection locked="0"/>
    </xf>
    <xf numFmtId="4" fontId="21" fillId="0" borderId="13" xfId="2" applyNumberFormat="1" applyFont="1" applyBorder="1" applyAlignment="1" applyProtection="1">
      <alignment horizontal="center" vertical="center"/>
      <protection locked="0"/>
    </xf>
    <xf numFmtId="0" fontId="21" fillId="0" borderId="6" xfId="2" applyFont="1" applyBorder="1" applyAlignment="1" applyProtection="1">
      <alignment horizontal="center" vertical="center"/>
      <protection locked="0"/>
    </xf>
    <xf numFmtId="0" fontId="32" fillId="0" borderId="0" xfId="2" applyFont="1" applyAlignment="1" applyProtection="1">
      <alignment vertical="justify" wrapText="1"/>
      <protection locked="0"/>
    </xf>
    <xf numFmtId="4" fontId="21" fillId="0" borderId="15" xfId="2" applyNumberFormat="1" applyFont="1" applyBorder="1" applyAlignment="1" applyProtection="1">
      <alignment horizontal="center" vertical="center"/>
      <protection locked="0"/>
    </xf>
    <xf numFmtId="4" fontId="21" fillId="0" borderId="17" xfId="2" applyNumberFormat="1" applyFont="1" applyBorder="1" applyAlignment="1" applyProtection="1">
      <alignment horizontal="center" vertical="center"/>
      <protection locked="0"/>
    </xf>
    <xf numFmtId="0" fontId="38" fillId="0" borderId="6" xfId="2" applyFont="1" applyBorder="1" applyAlignment="1" applyProtection="1">
      <alignment horizontal="center" vertical="top"/>
      <protection locked="0"/>
    </xf>
    <xf numFmtId="0" fontId="38" fillId="0" borderId="6" xfId="2" applyFont="1" applyBorder="1" applyAlignment="1" applyProtection="1">
      <alignment wrapText="1"/>
      <protection locked="0"/>
    </xf>
    <xf numFmtId="0" fontId="38" fillId="0" borderId="6" xfId="2" applyFont="1" applyBorder="1" applyProtection="1">
      <protection locked="0"/>
    </xf>
    <xf numFmtId="0" fontId="38" fillId="0" borderId="6" xfId="2" applyFont="1" applyBorder="1" applyAlignment="1" applyProtection="1">
      <alignment horizontal="center"/>
      <protection locked="0"/>
    </xf>
    <xf numFmtId="43" fontId="38" fillId="0" borderId="17" xfId="3" applyFont="1" applyFill="1" applyBorder="1" applyProtection="1">
      <protection locked="0"/>
    </xf>
    <xf numFmtId="0" fontId="38" fillId="0" borderId="0" xfId="2" applyFont="1" applyProtection="1">
      <protection locked="0"/>
    </xf>
    <xf numFmtId="0" fontId="31" fillId="0" borderId="6" xfId="2" applyFont="1" applyBorder="1" applyAlignment="1" applyProtection="1">
      <alignment horizontal="right"/>
      <protection locked="0"/>
    </xf>
    <xf numFmtId="0" fontId="31" fillId="0" borderId="6" xfId="2" applyFont="1" applyBorder="1" applyAlignment="1" applyProtection="1">
      <alignment horizontal="left"/>
      <protection locked="0"/>
    </xf>
    <xf numFmtId="0" fontId="40" fillId="0" borderId="6" xfId="2" applyFont="1" applyBorder="1" applyAlignment="1" applyProtection="1">
      <alignment wrapText="1"/>
      <protection locked="0"/>
    </xf>
    <xf numFmtId="0" fontId="38" fillId="0" borderId="6" xfId="2" applyFont="1" applyBorder="1" applyAlignment="1" applyProtection="1">
      <alignment horizontal="right"/>
      <protection locked="0"/>
    </xf>
    <xf numFmtId="0" fontId="38" fillId="0" borderId="14" xfId="2" applyFont="1" applyBorder="1" applyAlignment="1" applyProtection="1">
      <alignment horizontal="left"/>
      <protection locked="0"/>
    </xf>
    <xf numFmtId="0" fontId="31" fillId="0" borderId="14" xfId="2" applyFont="1" applyBorder="1" applyAlignment="1" applyProtection="1">
      <alignment horizontal="left"/>
      <protection locked="0"/>
    </xf>
    <xf numFmtId="164" fontId="31" fillId="0" borderId="15" xfId="3" applyNumberFormat="1" applyFont="1" applyBorder="1" applyProtection="1">
      <protection locked="0"/>
    </xf>
    <xf numFmtId="164" fontId="31" fillId="0" borderId="17" xfId="3" applyNumberFormat="1" applyFont="1" applyFill="1" applyBorder="1" applyProtection="1">
      <protection locked="0"/>
    </xf>
    <xf numFmtId="1" fontId="31" fillId="0" borderId="6" xfId="2" applyNumberFormat="1" applyFont="1" applyBorder="1" applyAlignment="1" applyProtection="1">
      <alignment horizontal="right"/>
      <protection locked="0"/>
    </xf>
    <xf numFmtId="0" fontId="31" fillId="0" borderId="6" xfId="2" applyFont="1" applyBorder="1" applyAlignment="1" applyProtection="1">
      <alignment horizontal="left" wrapText="1"/>
      <protection locked="0"/>
    </xf>
    <xf numFmtId="1" fontId="38" fillId="0" borderId="6" xfId="2" applyNumberFormat="1" applyFont="1" applyBorder="1" applyAlignment="1" applyProtection="1">
      <alignment horizontal="right"/>
      <protection locked="0"/>
    </xf>
    <xf numFmtId="0" fontId="38" fillId="0" borderId="14" xfId="2" applyFont="1" applyBorder="1" applyAlignment="1" applyProtection="1">
      <alignment horizontal="left" wrapText="1"/>
      <protection locked="0"/>
    </xf>
    <xf numFmtId="0" fontId="38" fillId="0" borderId="6" xfId="2" applyFont="1" applyBorder="1" applyAlignment="1" applyProtection="1">
      <alignment horizontal="left" wrapText="1"/>
      <protection locked="0"/>
    </xf>
    <xf numFmtId="0" fontId="39" fillId="0" borderId="6" xfId="2" applyFont="1" applyBorder="1" applyAlignment="1" applyProtection="1">
      <alignment vertical="top" wrapText="1"/>
      <protection locked="0"/>
    </xf>
    <xf numFmtId="43" fontId="31" fillId="0" borderId="17" xfId="3" applyFont="1" applyFill="1" applyBorder="1" applyAlignment="1" applyProtection="1">
      <protection locked="0"/>
    </xf>
    <xf numFmtId="0" fontId="42" fillId="0" borderId="6" xfId="2" applyFont="1" applyBorder="1" applyAlignment="1" applyProtection="1">
      <alignment wrapText="1"/>
      <protection locked="0"/>
    </xf>
    <xf numFmtId="0" fontId="31" fillId="0" borderId="6" xfId="2" applyFont="1" applyBorder="1" applyAlignment="1" applyProtection="1">
      <alignment vertical="top" wrapText="1"/>
      <protection locked="0"/>
    </xf>
    <xf numFmtId="0" fontId="38" fillId="0" borderId="6" xfId="2" applyFont="1" applyBorder="1" applyAlignment="1" applyProtection="1">
      <alignment horizontal="left"/>
      <protection locked="0"/>
    </xf>
    <xf numFmtId="43" fontId="38" fillId="0" borderId="17" xfId="3" applyFont="1" applyFill="1" applyBorder="1" applyAlignment="1" applyProtection="1">
      <protection locked="0"/>
    </xf>
    <xf numFmtId="0" fontId="42" fillId="0" borderId="6" xfId="2" applyFont="1" applyBorder="1" applyAlignment="1" applyProtection="1">
      <alignment vertical="top" wrapText="1"/>
      <protection locked="0"/>
    </xf>
    <xf numFmtId="0" fontId="32" fillId="0" borderId="6" xfId="2" applyFont="1" applyBorder="1" applyProtection="1">
      <protection locked="0"/>
    </xf>
    <xf numFmtId="0" fontId="39" fillId="0" borderId="6" xfId="2" applyFont="1" applyBorder="1" applyAlignment="1" applyProtection="1">
      <alignment wrapText="1"/>
      <protection locked="0"/>
    </xf>
    <xf numFmtId="0" fontId="39" fillId="0" borderId="6" xfId="2" applyFont="1" applyBorder="1" applyProtection="1">
      <protection locked="0"/>
    </xf>
    <xf numFmtId="0" fontId="21" fillId="0" borderId="6" xfId="2" applyFont="1" applyBorder="1" applyAlignment="1" applyProtection="1">
      <alignment horizontal="right" wrapText="1"/>
      <protection locked="0"/>
    </xf>
    <xf numFmtId="165" fontId="31" fillId="0" borderId="6" xfId="2" applyNumberFormat="1" applyFont="1" applyBorder="1" applyAlignment="1" applyProtection="1">
      <alignment horizontal="center"/>
      <protection locked="0"/>
    </xf>
    <xf numFmtId="43" fontId="21" fillId="0" borderId="13" xfId="3" applyFont="1" applyFill="1" applyBorder="1" applyProtection="1">
      <protection locked="0"/>
    </xf>
    <xf numFmtId="0" fontId="31" fillId="0" borderId="10" xfId="2" applyFont="1" applyBorder="1" applyAlignment="1" applyProtection="1">
      <alignment horizontal="center" vertical="top"/>
      <protection locked="0"/>
    </xf>
    <xf numFmtId="0" fontId="31" fillId="0" borderId="10" xfId="2" applyFont="1" applyBorder="1" applyAlignment="1" applyProtection="1">
      <alignment wrapText="1"/>
      <protection locked="0"/>
    </xf>
    <xf numFmtId="0" fontId="31" fillId="0" borderId="10" xfId="2" applyFont="1" applyBorder="1" applyAlignment="1" applyProtection="1">
      <alignment horizontal="right"/>
      <protection locked="0"/>
    </xf>
    <xf numFmtId="0" fontId="31" fillId="0" borderId="10" xfId="2" applyFont="1" applyBorder="1" applyAlignment="1" applyProtection="1">
      <alignment horizontal="left" wrapText="1"/>
      <protection locked="0"/>
    </xf>
    <xf numFmtId="43" fontId="31" fillId="0" borderId="25" xfId="3" applyFont="1" applyFill="1" applyBorder="1" applyProtection="1">
      <protection locked="0"/>
    </xf>
    <xf numFmtId="0" fontId="31" fillId="0" borderId="6" xfId="2" applyFont="1" applyBorder="1" applyAlignment="1" applyProtection="1">
      <alignment horizontal="center" wrapText="1"/>
      <protection locked="0"/>
    </xf>
    <xf numFmtId="0" fontId="4" fillId="0" borderId="6" xfId="2" applyFont="1" applyBorder="1" applyAlignment="1" applyProtection="1">
      <alignment horizontal="center" vertical="top"/>
      <protection locked="0"/>
    </xf>
    <xf numFmtId="0" fontId="4" fillId="0" borderId="6" xfId="2" applyFont="1" applyBorder="1" applyAlignment="1" applyProtection="1">
      <alignment wrapText="1"/>
      <protection locked="0"/>
    </xf>
    <xf numFmtId="0" fontId="4" fillId="0" borderId="6" xfId="2" applyFont="1" applyBorder="1" applyAlignment="1" applyProtection="1">
      <alignment horizontal="right"/>
      <protection locked="0"/>
    </xf>
    <xf numFmtId="0" fontId="4" fillId="0" borderId="6" xfId="2" applyFont="1" applyBorder="1" applyAlignment="1" applyProtection="1">
      <alignment horizontal="left" wrapText="1"/>
      <protection locked="0"/>
    </xf>
    <xf numFmtId="43" fontId="4" fillId="0" borderId="17" xfId="3" applyFont="1" applyFill="1" applyBorder="1" applyProtection="1">
      <protection locked="0"/>
    </xf>
    <xf numFmtId="0" fontId="4" fillId="0" borderId="0" xfId="2" applyFont="1" applyProtection="1">
      <protection locked="0"/>
    </xf>
    <xf numFmtId="166" fontId="31" fillId="0" borderId="6" xfId="3" applyNumberFormat="1" applyFont="1" applyBorder="1" applyAlignment="1" applyProtection="1">
      <alignment horizontal="right"/>
      <protection locked="0"/>
    </xf>
    <xf numFmtId="0" fontId="33" fillId="0" borderId="6" xfId="2" applyFont="1" applyBorder="1" applyAlignment="1" applyProtection="1">
      <alignment wrapText="1"/>
      <protection locked="0"/>
    </xf>
    <xf numFmtId="0" fontId="39" fillId="0" borderId="6" xfId="2" applyFont="1" applyBorder="1" applyAlignment="1" applyProtection="1">
      <alignment vertical="top"/>
      <protection locked="0"/>
    </xf>
    <xf numFmtId="1" fontId="31" fillId="0" borderId="6" xfId="2" applyNumberFormat="1" applyFont="1" applyBorder="1" applyProtection="1">
      <protection locked="0"/>
    </xf>
    <xf numFmtId="166" fontId="21" fillId="0" borderId="6" xfId="3" applyNumberFormat="1" applyFont="1" applyBorder="1" applyAlignment="1" applyProtection="1">
      <alignment horizontal="right"/>
      <protection locked="0"/>
    </xf>
    <xf numFmtId="43" fontId="21" fillId="0" borderId="17" xfId="3" applyFont="1" applyFill="1" applyBorder="1" applyProtection="1">
      <protection locked="0"/>
    </xf>
    <xf numFmtId="0" fontId="33" fillId="0" borderId="6" xfId="2" applyFont="1" applyBorder="1" applyAlignment="1" applyProtection="1">
      <alignment horizontal="right" wrapText="1"/>
      <protection locked="0"/>
    </xf>
    <xf numFmtId="0" fontId="21" fillId="0" borderId="0" xfId="2" applyFont="1" applyAlignment="1" applyProtection="1">
      <alignment horizontal="right"/>
      <protection locked="0"/>
    </xf>
    <xf numFmtId="16" fontId="31" fillId="0" borderId="6" xfId="2" applyNumberFormat="1" applyFont="1" applyBorder="1" applyProtection="1">
      <protection locked="0"/>
    </xf>
    <xf numFmtId="0" fontId="31" fillId="0" borderId="6" xfId="2" applyFont="1" applyBorder="1" applyAlignment="1" applyProtection="1">
      <alignment horizontal="right" wrapText="1"/>
      <protection locked="0"/>
    </xf>
    <xf numFmtId="0" fontId="31" fillId="0" borderId="0" xfId="2" applyFont="1" applyAlignment="1" applyProtection="1">
      <alignment wrapText="1"/>
      <protection locked="0"/>
    </xf>
    <xf numFmtId="166" fontId="31" fillId="0" borderId="6" xfId="3" applyNumberFormat="1" applyFont="1" applyBorder="1" applyProtection="1">
      <protection locked="0"/>
    </xf>
    <xf numFmtId="43" fontId="31" fillId="0" borderId="23" xfId="3" applyFont="1" applyFill="1" applyBorder="1" applyProtection="1">
      <protection locked="0"/>
    </xf>
    <xf numFmtId="0" fontId="31" fillId="0" borderId="14" xfId="2" applyFont="1" applyBorder="1" applyAlignment="1" applyProtection="1">
      <alignment horizontal="center" vertical="top"/>
      <protection locked="0"/>
    </xf>
    <xf numFmtId="166" fontId="31" fillId="0" borderId="0" xfId="3" applyNumberFormat="1" applyFont="1" applyBorder="1" applyAlignment="1" applyProtection="1">
      <protection locked="0"/>
    </xf>
    <xf numFmtId="43" fontId="21" fillId="0" borderId="24" xfId="3" applyFont="1" applyFill="1" applyBorder="1" applyAlignment="1" applyProtection="1">
      <protection locked="0"/>
    </xf>
    <xf numFmtId="0" fontId="31" fillId="0" borderId="20" xfId="2" applyFont="1" applyBorder="1" applyAlignment="1" applyProtection="1">
      <alignment horizontal="center" vertical="top"/>
      <protection locked="0"/>
    </xf>
    <xf numFmtId="0" fontId="21" fillId="0" borderId="20" xfId="2" applyFont="1" applyBorder="1" applyAlignment="1" applyProtection="1">
      <alignment horizontal="right" wrapText="1"/>
      <protection locked="0"/>
    </xf>
    <xf numFmtId="166" fontId="31" fillId="0" borderId="10" xfId="3" applyNumberFormat="1" applyFont="1" applyBorder="1" applyAlignment="1" applyProtection="1">
      <protection locked="0"/>
    </xf>
    <xf numFmtId="0" fontId="31" fillId="0" borderId="10" xfId="2" applyFont="1" applyBorder="1" applyAlignment="1" applyProtection="1">
      <alignment horizontal="center"/>
      <protection locked="0"/>
    </xf>
    <xf numFmtId="43" fontId="21" fillId="0" borderId="25" xfId="3" applyFont="1" applyFill="1" applyBorder="1" applyAlignment="1" applyProtection="1">
      <protection locked="0"/>
    </xf>
    <xf numFmtId="0" fontId="31" fillId="0" borderId="0" xfId="2" applyFont="1" applyAlignment="1" applyProtection="1">
      <alignment horizontal="center" vertical="top"/>
      <protection locked="0"/>
    </xf>
    <xf numFmtId="0" fontId="31" fillId="0" borderId="0" xfId="2" applyFont="1" applyAlignment="1" applyProtection="1">
      <alignment horizontal="center"/>
      <protection locked="0"/>
    </xf>
    <xf numFmtId="43" fontId="31" fillId="0" borderId="0" xfId="3" applyFont="1" applyFill="1" applyProtection="1">
      <protection locked="0"/>
    </xf>
    <xf numFmtId="0" fontId="21" fillId="0" borderId="11" xfId="2" applyFont="1" applyBorder="1" applyAlignment="1" applyProtection="1">
      <alignment horizontal="center" vertical="center"/>
    </xf>
    <xf numFmtId="0" fontId="21" fillId="0" borderId="9" xfId="2" applyFont="1" applyBorder="1" applyAlignment="1" applyProtection="1">
      <alignment horizontal="center" vertical="center"/>
    </xf>
    <xf numFmtId="0" fontId="32" fillId="0" borderId="0" xfId="2" applyFont="1" applyAlignment="1" applyProtection="1">
      <alignment vertical="justify" wrapText="1"/>
    </xf>
    <xf numFmtId="0" fontId="31" fillId="0" borderId="6" xfId="2" applyFont="1" applyBorder="1" applyProtection="1"/>
    <xf numFmtId="0" fontId="31" fillId="0" borderId="6" xfId="2" applyFont="1" applyBorder="1" applyAlignment="1" applyProtection="1">
      <alignment horizontal="center"/>
    </xf>
    <xf numFmtId="0" fontId="32" fillId="0" borderId="6" xfId="2" applyFont="1" applyBorder="1" applyAlignment="1" applyProtection="1">
      <alignment wrapText="1"/>
    </xf>
    <xf numFmtId="0" fontId="31" fillId="0" borderId="6" xfId="2" applyFont="1" applyBorder="1" applyAlignment="1" applyProtection="1">
      <alignment horizontal="left"/>
    </xf>
    <xf numFmtId="0" fontId="31" fillId="0" borderId="6" xfId="2" applyFont="1" applyBorder="1" applyAlignment="1" applyProtection="1">
      <alignment horizontal="left" wrapText="1"/>
    </xf>
    <xf numFmtId="0" fontId="31" fillId="0" borderId="6" xfId="2" applyFont="1" applyBorder="1" applyAlignment="1" applyProtection="1">
      <alignment wrapText="1"/>
    </xf>
    <xf numFmtId="0" fontId="32" fillId="0" borderId="6" xfId="2" applyFont="1" applyBorder="1" applyProtection="1"/>
    <xf numFmtId="0" fontId="39" fillId="0" borderId="6" xfId="2" applyFont="1" applyBorder="1" applyAlignment="1" applyProtection="1">
      <alignment wrapText="1"/>
    </xf>
    <xf numFmtId="0" fontId="21" fillId="0" borderId="6" xfId="2" applyFont="1" applyBorder="1" applyAlignment="1" applyProtection="1">
      <alignment horizontal="right" wrapText="1"/>
    </xf>
    <xf numFmtId="0" fontId="31" fillId="0" borderId="10" xfId="2" applyFont="1" applyBorder="1" applyAlignment="1" applyProtection="1">
      <alignment wrapText="1"/>
    </xf>
    <xf numFmtId="0" fontId="31" fillId="0" borderId="6" xfId="2" applyFont="1" applyBorder="1" applyAlignment="1" applyProtection="1">
      <alignment horizontal="center" wrapText="1"/>
    </xf>
    <xf numFmtId="1" fontId="31" fillId="0" borderId="6" xfId="2" applyNumberFormat="1" applyFont="1" applyBorder="1" applyProtection="1"/>
    <xf numFmtId="0" fontId="21" fillId="0" borderId="0" xfId="2" applyFont="1" applyAlignment="1" applyProtection="1">
      <alignment horizontal="right"/>
    </xf>
    <xf numFmtId="16" fontId="31" fillId="0" borderId="6" xfId="2" applyNumberFormat="1" applyFont="1" applyBorder="1" applyProtection="1"/>
    <xf numFmtId="0" fontId="31" fillId="0" borderId="0" xfId="2" applyFont="1" applyAlignment="1" applyProtection="1">
      <alignment wrapText="1"/>
    </xf>
    <xf numFmtId="0" fontId="31" fillId="0" borderId="10" xfId="2" applyFont="1" applyBorder="1" applyAlignment="1" applyProtection="1">
      <alignment horizontal="center"/>
    </xf>
    <xf numFmtId="0" fontId="31" fillId="0" borderId="0" xfId="2" applyFont="1" applyProtection="1"/>
    <xf numFmtId="0" fontId="31" fillId="0" borderId="0" xfId="2" applyFont="1" applyAlignment="1" applyProtection="1">
      <alignment horizontal="center"/>
    </xf>
    <xf numFmtId="43" fontId="31" fillId="0" borderId="17" xfId="3" applyFont="1" applyBorder="1" applyProtection="1">
      <protection locked="0"/>
    </xf>
    <xf numFmtId="43" fontId="44" fillId="0" borderId="17" xfId="3" applyFont="1" applyBorder="1" applyProtection="1">
      <protection locked="0"/>
    </xf>
    <xf numFmtId="0" fontId="44" fillId="0" borderId="0" xfId="2" applyFont="1" applyProtection="1">
      <protection locked="0"/>
    </xf>
    <xf numFmtId="43" fontId="31" fillId="0" borderId="0" xfId="3" applyFont="1" applyProtection="1">
      <protection locked="0"/>
    </xf>
    <xf numFmtId="43" fontId="31" fillId="0" borderId="23" xfId="3" applyFont="1" applyBorder="1" applyProtection="1">
      <protection locked="0"/>
    </xf>
    <xf numFmtId="43" fontId="21" fillId="0" borderId="24" xfId="3" applyFont="1" applyBorder="1" applyAlignment="1" applyProtection="1">
      <protection locked="0"/>
    </xf>
    <xf numFmtId="43" fontId="31" fillId="0" borderId="25" xfId="3" applyFont="1" applyBorder="1" applyProtection="1">
      <protection locked="0"/>
    </xf>
    <xf numFmtId="43" fontId="31" fillId="0" borderId="15" xfId="3" applyFont="1" applyFill="1" applyBorder="1" applyAlignment="1" applyProtection="1">
      <alignment horizontal="center" vertical="justify" wrapText="1"/>
      <protection locked="0"/>
    </xf>
    <xf numFmtId="43" fontId="31" fillId="0" borderId="16" xfId="3" applyFont="1" applyBorder="1" applyAlignment="1" applyProtection="1">
      <alignment horizontal="center" vertical="justify" wrapText="1"/>
      <protection locked="0"/>
    </xf>
    <xf numFmtId="43" fontId="31" fillId="0" borderId="15" xfId="3" applyFont="1" applyFill="1" applyBorder="1" applyAlignment="1" applyProtection="1">
      <alignment horizontal="center" vertical="justify"/>
      <protection locked="0"/>
    </xf>
    <xf numFmtId="43" fontId="31" fillId="0" borderId="16" xfId="3" applyFont="1" applyBorder="1" applyAlignment="1" applyProtection="1">
      <alignment horizontal="center" vertical="justify"/>
      <protection locked="0"/>
    </xf>
    <xf numFmtId="43" fontId="21" fillId="0" borderId="18" xfId="3" applyFont="1" applyBorder="1" applyProtection="1">
      <protection locked="0"/>
    </xf>
    <xf numFmtId="43" fontId="21" fillId="0" borderId="17" xfId="3" applyFont="1" applyBorder="1" applyProtection="1">
      <protection locked="0"/>
    </xf>
    <xf numFmtId="43" fontId="31" fillId="0" borderId="23" xfId="3" applyFont="1" applyBorder="1" applyAlignment="1" applyProtection="1">
      <alignment horizontal="center" vertical="justify" wrapText="1"/>
      <protection locked="0"/>
    </xf>
    <xf numFmtId="43" fontId="21" fillId="0" borderId="16" xfId="3" applyFont="1" applyBorder="1" applyAlignment="1" applyProtection="1">
      <alignment horizontal="center" wrapText="1"/>
      <protection locked="0"/>
    </xf>
    <xf numFmtId="4" fontId="21" fillId="0" borderId="0" xfId="2" applyNumberFormat="1" applyFont="1" applyAlignment="1" applyProtection="1">
      <alignment horizontal="center" vertical="center"/>
      <protection locked="0"/>
    </xf>
    <xf numFmtId="43" fontId="31" fillId="0" borderId="0" xfId="3" applyFont="1" applyFill="1" applyBorder="1" applyAlignment="1" applyProtection="1">
      <alignment horizontal="center" vertical="justify" wrapText="1"/>
      <protection locked="0"/>
    </xf>
    <xf numFmtId="43" fontId="31" fillId="0" borderId="0" xfId="3" applyFont="1" applyBorder="1" applyAlignment="1" applyProtection="1">
      <alignment horizontal="center" vertical="justify" wrapText="1"/>
      <protection locked="0"/>
    </xf>
    <xf numFmtId="43" fontId="21" fillId="0" borderId="0" xfId="3" applyFont="1" applyBorder="1" applyProtection="1">
      <protection locked="0"/>
    </xf>
    <xf numFmtId="43" fontId="31" fillId="0" borderId="0" xfId="3" applyFont="1" applyBorder="1" applyProtection="1">
      <protection locked="0"/>
    </xf>
    <xf numFmtId="0" fontId="31" fillId="0" borderId="6" xfId="2" applyFont="1" applyBorder="1" applyAlignment="1" applyProtection="1">
      <alignment horizontal="center" vertical="justify" wrapText="1"/>
    </xf>
    <xf numFmtId="0" fontId="31" fillId="0" borderId="14" xfId="2" applyFont="1" applyBorder="1" applyProtection="1"/>
    <xf numFmtId="0" fontId="31" fillId="0" borderId="14" xfId="2" applyFont="1" applyBorder="1" applyAlignment="1" applyProtection="1">
      <alignment horizontal="center"/>
    </xf>
    <xf numFmtId="0" fontId="32" fillId="0" borderId="0" xfId="2" applyFont="1" applyProtection="1"/>
    <xf numFmtId="0" fontId="31" fillId="0" borderId="6" xfId="2" applyFont="1" applyBorder="1" applyAlignment="1" applyProtection="1">
      <alignment horizontal="center" vertical="justify"/>
    </xf>
    <xf numFmtId="0" fontId="33" fillId="0" borderId="0" xfId="2" applyFont="1" applyAlignment="1" applyProtection="1">
      <alignment horizontal="justify" wrapText="1"/>
    </xf>
    <xf numFmtId="0" fontId="33" fillId="0" borderId="0" xfId="2" applyFont="1" applyAlignment="1" applyProtection="1">
      <alignment wrapText="1"/>
    </xf>
    <xf numFmtId="43" fontId="31" fillId="0" borderId="17" xfId="3" applyFont="1" applyBorder="1" applyAlignment="1" applyProtection="1">
      <alignment horizontal="left" vertical="justify" wrapText="1"/>
    </xf>
    <xf numFmtId="0" fontId="31" fillId="0" borderId="0" xfId="2" applyFont="1" applyAlignment="1" applyProtection="1">
      <alignment horizontal="left" vertical="justify" wrapText="1"/>
    </xf>
    <xf numFmtId="0" fontId="21" fillId="0" borderId="0" xfId="2" applyFont="1" applyAlignment="1" applyProtection="1">
      <alignment horizontal="right" wrapText="1"/>
    </xf>
    <xf numFmtId="1" fontId="31" fillId="0" borderId="14" xfId="2" applyNumberFormat="1" applyFont="1" applyBorder="1" applyProtection="1"/>
    <xf numFmtId="0" fontId="31" fillId="0" borderId="14" xfId="2" applyFont="1" applyBorder="1" applyAlignment="1" applyProtection="1">
      <alignment horizontal="center" wrapText="1"/>
    </xf>
    <xf numFmtId="0" fontId="21" fillId="0" borderId="0" xfId="2" applyFont="1" applyAlignment="1" applyProtection="1">
      <alignment horizontal="right" vertical="justify" wrapText="1"/>
    </xf>
    <xf numFmtId="0" fontId="21" fillId="0" borderId="0" xfId="2" applyFont="1" applyAlignment="1" applyProtection="1">
      <alignment horizontal="center" vertical="center"/>
    </xf>
    <xf numFmtId="0" fontId="31" fillId="0" borderId="0" xfId="2" applyFont="1" applyAlignment="1" applyProtection="1">
      <alignment horizontal="center" vertical="justify" wrapText="1"/>
    </xf>
    <xf numFmtId="0" fontId="21" fillId="0" borderId="0" xfId="2" applyFont="1" applyProtection="1"/>
    <xf numFmtId="1" fontId="31" fillId="0" borderId="0" xfId="2" applyNumberFormat="1" applyFont="1" applyProtection="1"/>
    <xf numFmtId="0" fontId="31" fillId="0" borderId="0" xfId="2" applyFont="1" applyAlignment="1" applyProtection="1">
      <alignment horizontal="center" wrapText="1"/>
    </xf>
    <xf numFmtId="0" fontId="33" fillId="0" borderId="0" xfId="2" applyFont="1" applyAlignment="1" applyProtection="1">
      <alignment horizontal="right" wrapText="1"/>
    </xf>
    <xf numFmtId="0" fontId="31" fillId="0" borderId="0" xfId="2" applyFont="1" applyAlignment="1" applyProtection="1">
      <alignment horizontal="right"/>
    </xf>
    <xf numFmtId="16" fontId="31" fillId="0" borderId="0" xfId="2" applyNumberFormat="1" applyFont="1" applyProtection="1"/>
    <xf numFmtId="0" fontId="31" fillId="0" borderId="0" xfId="2" applyFont="1" applyAlignment="1" applyProtection="1">
      <alignment horizontal="right" wrapText="1"/>
    </xf>
    <xf numFmtId="0" fontId="31" fillId="0" borderId="6" xfId="2" applyFont="1" applyBorder="1" applyAlignment="1" applyProtection="1">
      <alignment horizontal="center" vertical="top"/>
    </xf>
    <xf numFmtId="0" fontId="21" fillId="0" borderId="6" xfId="2" applyFont="1" applyBorder="1" applyProtection="1"/>
    <xf numFmtId="0" fontId="21" fillId="0" borderId="6" xfId="2" applyFont="1" applyBorder="1" applyAlignment="1" applyProtection="1">
      <alignment horizontal="center"/>
    </xf>
    <xf numFmtId="0" fontId="44" fillId="0" borderId="6" xfId="2" applyFont="1" applyBorder="1" applyAlignment="1" applyProtection="1">
      <alignment horizontal="center" vertical="top"/>
    </xf>
    <xf numFmtId="0" fontId="44" fillId="0" borderId="6" xfId="2" applyFont="1" applyBorder="1" applyAlignment="1" applyProtection="1">
      <alignment wrapText="1"/>
    </xf>
    <xf numFmtId="0" fontId="44" fillId="0" borderId="6" xfId="2" applyFont="1" applyBorder="1" applyProtection="1"/>
    <xf numFmtId="0" fontId="44" fillId="0" borderId="6" xfId="2" applyFont="1" applyBorder="1" applyAlignment="1" applyProtection="1">
      <alignment horizontal="left"/>
    </xf>
    <xf numFmtId="0" fontId="44" fillId="0" borderId="6" xfId="2" applyFont="1" applyBorder="1" applyAlignment="1" applyProtection="1">
      <alignment horizontal="left" wrapText="1"/>
    </xf>
    <xf numFmtId="0" fontId="63" fillId="0" borderId="6" xfId="0" applyFont="1" applyBorder="1" applyAlignment="1" applyProtection="1">
      <alignment vertical="center" wrapText="1"/>
    </xf>
    <xf numFmtId="0" fontId="45" fillId="0" borderId="6" xfId="2" applyFont="1" applyBorder="1" applyAlignment="1" applyProtection="1">
      <alignment wrapText="1"/>
    </xf>
    <xf numFmtId="0" fontId="31" fillId="0" borderId="14" xfId="2" applyFont="1" applyBorder="1" applyAlignment="1" applyProtection="1">
      <alignment horizontal="center" vertical="top"/>
    </xf>
    <xf numFmtId="0" fontId="31" fillId="0" borderId="10" xfId="2" applyFont="1" applyBorder="1" applyAlignment="1" applyProtection="1">
      <alignment horizontal="center" vertical="top"/>
    </xf>
    <xf numFmtId="43" fontId="31" fillId="0" borderId="10" xfId="2" applyNumberFormat="1" applyFont="1" applyBorder="1" applyProtection="1"/>
    <xf numFmtId="0" fontId="31" fillId="0" borderId="0" xfId="2" applyFont="1" applyAlignment="1" applyProtection="1">
      <alignment horizontal="center" vertical="top"/>
    </xf>
    <xf numFmtId="0" fontId="31" fillId="0" borderId="6" xfId="3" applyNumberFormat="1" applyFont="1" applyBorder="1" applyProtection="1">
      <protection locked="0"/>
    </xf>
    <xf numFmtId="43" fontId="31" fillId="0" borderId="16" xfId="3" applyFont="1" applyBorder="1" applyProtection="1">
      <protection locked="0"/>
    </xf>
    <xf numFmtId="0" fontId="46" fillId="0" borderId="0" xfId="2" applyFont="1" applyProtection="1">
      <protection locked="0"/>
    </xf>
    <xf numFmtId="43" fontId="38" fillId="0" borderId="17" xfId="3" applyFont="1" applyBorder="1" applyProtection="1">
      <protection locked="0"/>
    </xf>
    <xf numFmtId="2" fontId="31" fillId="0" borderId="6" xfId="2" applyNumberFormat="1" applyFont="1" applyBorder="1" applyProtection="1">
      <protection locked="0"/>
    </xf>
    <xf numFmtId="43" fontId="31" fillId="0" borderId="16" xfId="3" applyFont="1" applyBorder="1" applyAlignment="1" applyProtection="1">
      <protection locked="0"/>
    </xf>
    <xf numFmtId="43" fontId="21" fillId="0" borderId="24" xfId="3" applyFont="1" applyBorder="1" applyProtection="1">
      <protection locked="0"/>
    </xf>
    <xf numFmtId="0" fontId="21" fillId="0" borderId="20" xfId="2" applyFont="1" applyBorder="1" applyAlignment="1" applyProtection="1">
      <alignment horizontal="left"/>
      <protection locked="0"/>
    </xf>
    <xf numFmtId="0" fontId="31" fillId="0" borderId="10" xfId="3" applyNumberFormat="1" applyFont="1" applyBorder="1" applyProtection="1">
      <protection locked="0"/>
    </xf>
    <xf numFmtId="43" fontId="31" fillId="0" borderId="22" xfId="3" applyFont="1" applyBorder="1" applyProtection="1">
      <protection locked="0"/>
    </xf>
  </cellXfs>
  <cellStyles count="13">
    <cellStyle name="Comma" xfId="10" builtinId="3"/>
    <cellStyle name="Comma 2" xfId="3" xr:uid="{EFBAB283-6FA0-4262-8E0C-4E5D94CCB8C2}"/>
    <cellStyle name="Comma 4" xfId="12" xr:uid="{2C6B038E-CAF1-BF4A-A9B5-535F7B6CF020}"/>
    <cellStyle name="Comma 6" xfId="5" xr:uid="{D22D73EB-315A-4E7A-A2A6-903FDEB20A68}"/>
    <cellStyle name="Normal" xfId="0" builtinId="0"/>
    <cellStyle name="Normal 2" xfId="1" xr:uid="{550DE6FC-F164-4183-92D6-05EBDEF815E1}"/>
    <cellStyle name="Normal 3" xfId="2" xr:uid="{8E2A2C09-3982-4C70-907A-BBE78A7B5F94}"/>
    <cellStyle name="Normal 3 2" xfId="8" xr:uid="{F9180298-04ED-4C63-B118-03A07EDE4C63}"/>
    <cellStyle name="Normal 3 2 2" xfId="11" xr:uid="{44D7AF1C-4770-6743-8DF7-B6071827ABF8}"/>
    <cellStyle name="Normal 7 2" xfId="9" xr:uid="{5F9E80CF-66E6-4687-AE8E-B6F8DF7B0C1A}"/>
    <cellStyle name="Normal 9" xfId="4" xr:uid="{0249A39F-9F25-4016-9EDB-B9DB6B83BE94}"/>
    <cellStyle name="Normal_BODY-BOQ 2" xfId="6" xr:uid="{A213C93D-8C88-4EAC-8B5B-6D89A1A661DC}"/>
    <cellStyle name="Normal_Electrical (2)" xfId="7" xr:uid="{4A6FEA34-9C00-47E6-91CB-1269919B02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9</xdr:row>
      <xdr:rowOff>9524</xdr:rowOff>
    </xdr:from>
    <xdr:to>
      <xdr:col>14</xdr:col>
      <xdr:colOff>200026</xdr:colOff>
      <xdr:row>40</xdr:row>
      <xdr:rowOff>104776</xdr:rowOff>
    </xdr:to>
    <xdr:pic>
      <xdr:nvPicPr>
        <xdr:cNvPr id="4" name="Picture 3">
          <a:extLst>
            <a:ext uri="{FF2B5EF4-FFF2-40B4-BE49-F238E27FC236}">
              <a16:creationId xmlns:a16="http://schemas.microsoft.com/office/drawing/2014/main" id="{27F1DD86-1AA9-367E-2FF3-963C6E81C5F0}"/>
            </a:ext>
          </a:extLst>
        </xdr:cNvPr>
        <xdr:cNvPicPr>
          <a:picLocks noChangeAspect="1"/>
        </xdr:cNvPicPr>
      </xdr:nvPicPr>
      <xdr:blipFill rotWithShape="1">
        <a:blip xmlns:r="http://schemas.openxmlformats.org/officeDocument/2006/relationships" r:embed="rId1" cstate="print">
          <a:alphaModFix amt="91000"/>
          <a:extLst>
            <a:ext uri="{BEBA8EAE-BF5A-486C-A8C5-ECC9F3942E4B}">
              <a14:imgProps xmlns:a14="http://schemas.microsoft.com/office/drawing/2010/main">
                <a14:imgLayer r:embed="rId2">
                  <a14:imgEffect>
                    <a14:brightnessContrast bright="10000" contrast="3000"/>
                  </a14:imgEffect>
                </a14:imgLayer>
              </a14:imgProps>
            </a:ext>
            <a:ext uri="{28A0092B-C50C-407E-A947-70E740481C1C}">
              <a14:useLocalDpi xmlns:a14="http://schemas.microsoft.com/office/drawing/2010/main" val="0"/>
            </a:ext>
          </a:extLst>
        </a:blip>
        <a:srcRect t="32441"/>
        <a:stretch>
          <a:fillRect/>
        </a:stretch>
      </xdr:blipFill>
      <xdr:spPr>
        <a:xfrm>
          <a:off x="0" y="3181349"/>
          <a:ext cx="9144001" cy="5410202"/>
        </a:xfrm>
        <a:prstGeom prst="rect">
          <a:avLst/>
        </a:prstGeom>
      </xdr:spPr>
    </xdr:pic>
    <xdr:clientData/>
  </xdr:twoCellAnchor>
  <xdr:oneCellAnchor>
    <xdr:from>
      <xdr:col>5</xdr:col>
      <xdr:colOff>12699</xdr:colOff>
      <xdr:row>44</xdr:row>
      <xdr:rowOff>104775</xdr:rowOff>
    </xdr:from>
    <xdr:ext cx="2266951" cy="904875"/>
    <xdr:pic>
      <xdr:nvPicPr>
        <xdr:cNvPr id="6" name="Picture 5">
          <a:extLst>
            <a:ext uri="{FF2B5EF4-FFF2-40B4-BE49-F238E27FC236}">
              <a16:creationId xmlns:a16="http://schemas.microsoft.com/office/drawing/2014/main" id="{CF257CBC-5777-412D-8C19-B78F4F821DD5}"/>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5362" t="586" r="55329" b="15918"/>
        <a:stretch>
          <a:fillRect/>
        </a:stretch>
      </xdr:blipFill>
      <xdr:spPr bwMode="auto">
        <a:xfrm>
          <a:off x="3679824" y="9026525"/>
          <a:ext cx="2266951" cy="904875"/>
        </a:xfrm>
        <a:prstGeom prst="roundRect">
          <a:avLst>
            <a:gd name="adj" fmla="val 0"/>
          </a:avLst>
        </a:prstGeom>
        <a:ln>
          <a:no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514349</xdr:colOff>
      <xdr:row>44</xdr:row>
      <xdr:rowOff>50800</xdr:rowOff>
    </xdr:from>
    <xdr:ext cx="2266951" cy="904875"/>
    <xdr:pic>
      <xdr:nvPicPr>
        <xdr:cNvPr id="2" name="Picture 1">
          <a:extLst>
            <a:ext uri="{FF2B5EF4-FFF2-40B4-BE49-F238E27FC236}">
              <a16:creationId xmlns:a16="http://schemas.microsoft.com/office/drawing/2014/main" id="{9925AFC9-F66C-0C4E-AD33-D8403224E1B3}"/>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5362" t="586" r="55329" b="15918"/>
        <a:stretch>
          <a:fillRect/>
        </a:stretch>
      </xdr:blipFill>
      <xdr:spPr bwMode="auto">
        <a:xfrm>
          <a:off x="6848474" y="8972550"/>
          <a:ext cx="2266951" cy="904875"/>
        </a:xfrm>
        <a:prstGeom prst="roundRect">
          <a:avLst>
            <a:gd name="adj" fmla="val 0"/>
          </a:avLst>
        </a:prstGeom>
        <a:ln>
          <a:no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2</xdr:col>
      <xdr:colOff>182880</xdr:colOff>
      <xdr:row>6</xdr:row>
      <xdr:rowOff>68580</xdr:rowOff>
    </xdr:from>
    <xdr:to>
      <xdr:col>2</xdr:col>
      <xdr:colOff>381000</xdr:colOff>
      <xdr:row>9</xdr:row>
      <xdr:rowOff>106680</xdr:rowOff>
    </xdr:to>
    <xdr:sp macro="" textlink="">
      <xdr:nvSpPr>
        <xdr:cNvPr id="2" name="Right Brace 1">
          <a:extLst>
            <a:ext uri="{FF2B5EF4-FFF2-40B4-BE49-F238E27FC236}">
              <a16:creationId xmlns:a16="http://schemas.microsoft.com/office/drawing/2014/main" id="{82712460-5A30-0634-9862-F979E892C987}"/>
            </a:ext>
          </a:extLst>
        </xdr:cNvPr>
        <xdr:cNvSpPr/>
      </xdr:nvSpPr>
      <xdr:spPr>
        <a:xfrm>
          <a:off x="4747260" y="1577340"/>
          <a:ext cx="198120" cy="6096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NG" sz="1100"/>
        </a:p>
      </xdr:txBody>
    </xdr:sp>
    <xdr:clientData/>
  </xdr:twoCellAnchor>
  <xdr:twoCellAnchor>
    <xdr:from>
      <xdr:col>2</xdr:col>
      <xdr:colOff>182880</xdr:colOff>
      <xdr:row>15</xdr:row>
      <xdr:rowOff>68580</xdr:rowOff>
    </xdr:from>
    <xdr:to>
      <xdr:col>2</xdr:col>
      <xdr:colOff>381000</xdr:colOff>
      <xdr:row>18</xdr:row>
      <xdr:rowOff>106680</xdr:rowOff>
    </xdr:to>
    <xdr:sp macro="" textlink="">
      <xdr:nvSpPr>
        <xdr:cNvPr id="3" name="Right Brace 2">
          <a:extLst>
            <a:ext uri="{FF2B5EF4-FFF2-40B4-BE49-F238E27FC236}">
              <a16:creationId xmlns:a16="http://schemas.microsoft.com/office/drawing/2014/main" id="{64C9DA6D-73F8-43C6-B3FE-C1A2258EFA99}"/>
            </a:ext>
          </a:extLst>
        </xdr:cNvPr>
        <xdr:cNvSpPr/>
      </xdr:nvSpPr>
      <xdr:spPr>
        <a:xfrm>
          <a:off x="4747260" y="1577340"/>
          <a:ext cx="198120" cy="6096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NG"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F2F11-350C-4E8B-AABD-4917C0867326}">
  <dimension ref="A1:P58"/>
  <sheetViews>
    <sheetView view="pageBreakPreview" topLeftCell="A31" zoomScale="80" zoomScaleNormal="100" zoomScaleSheetLayoutView="80" workbookViewId="0">
      <selection activeCell="G58" sqref="G58"/>
    </sheetView>
  </sheetViews>
  <sheetFormatPr defaultColWidth="8.84375" defaultRowHeight="12"/>
  <cols>
    <col min="1" max="1" width="4" style="1" customWidth="1"/>
    <col min="2" max="2" width="8.84375" style="1" customWidth="1"/>
    <col min="3" max="4" width="8.84375" style="1"/>
    <col min="5" max="5" width="18" style="1" customWidth="1"/>
    <col min="6" max="12" width="8.84375" style="1"/>
    <col min="13" max="13" width="14.69140625" style="1" customWidth="1"/>
    <col min="14" max="14" width="4.69140625" style="1" customWidth="1"/>
    <col min="15" max="15" width="4" style="1" customWidth="1"/>
    <col min="16" max="261" width="8.84375" style="1"/>
    <col min="262" max="262" width="4" style="1" customWidth="1"/>
    <col min="263" max="269" width="8.84375" style="1"/>
    <col min="270" max="270" width="14.69140625" style="1" customWidth="1"/>
    <col min="271" max="517" width="8.84375" style="1"/>
    <col min="518" max="518" width="4" style="1" customWidth="1"/>
    <col min="519" max="525" width="8.84375" style="1"/>
    <col min="526" max="526" width="14.69140625" style="1" customWidth="1"/>
    <col min="527" max="773" width="8.84375" style="1"/>
    <col min="774" max="774" width="4" style="1" customWidth="1"/>
    <col min="775" max="781" width="8.84375" style="1"/>
    <col min="782" max="782" width="14.69140625" style="1" customWidth="1"/>
    <col min="783" max="1029" width="8.84375" style="1"/>
    <col min="1030" max="1030" width="4" style="1" customWidth="1"/>
    <col min="1031" max="1037" width="8.84375" style="1"/>
    <col min="1038" max="1038" width="14.69140625" style="1" customWidth="1"/>
    <col min="1039" max="1285" width="8.84375" style="1"/>
    <col min="1286" max="1286" width="4" style="1" customWidth="1"/>
    <col min="1287" max="1293" width="8.84375" style="1"/>
    <col min="1294" max="1294" width="14.69140625" style="1" customWidth="1"/>
    <col min="1295" max="1541" width="8.84375" style="1"/>
    <col min="1542" max="1542" width="4" style="1" customWidth="1"/>
    <col min="1543" max="1549" width="8.84375" style="1"/>
    <col min="1550" max="1550" width="14.69140625" style="1" customWidth="1"/>
    <col min="1551" max="1797" width="8.84375" style="1"/>
    <col min="1798" max="1798" width="4" style="1" customWidth="1"/>
    <col min="1799" max="1805" width="8.84375" style="1"/>
    <col min="1806" max="1806" width="14.69140625" style="1" customWidth="1"/>
    <col min="1807" max="2053" width="8.84375" style="1"/>
    <col min="2054" max="2054" width="4" style="1" customWidth="1"/>
    <col min="2055" max="2061" width="8.84375" style="1"/>
    <col min="2062" max="2062" width="14.69140625" style="1" customWidth="1"/>
    <col min="2063" max="2309" width="8.84375" style="1"/>
    <col min="2310" max="2310" width="4" style="1" customWidth="1"/>
    <col min="2311" max="2317" width="8.84375" style="1"/>
    <col min="2318" max="2318" width="14.69140625" style="1" customWidth="1"/>
    <col min="2319" max="2565" width="8.84375" style="1"/>
    <col min="2566" max="2566" width="4" style="1" customWidth="1"/>
    <col min="2567" max="2573" width="8.84375" style="1"/>
    <col min="2574" max="2574" width="14.69140625" style="1" customWidth="1"/>
    <col min="2575" max="2821" width="8.84375" style="1"/>
    <col min="2822" max="2822" width="4" style="1" customWidth="1"/>
    <col min="2823" max="2829" width="8.84375" style="1"/>
    <col min="2830" max="2830" width="14.69140625" style="1" customWidth="1"/>
    <col min="2831" max="3077" width="8.84375" style="1"/>
    <col min="3078" max="3078" width="4" style="1" customWidth="1"/>
    <col min="3079" max="3085" width="8.84375" style="1"/>
    <col min="3086" max="3086" width="14.69140625" style="1" customWidth="1"/>
    <col min="3087" max="3333" width="8.84375" style="1"/>
    <col min="3334" max="3334" width="4" style="1" customWidth="1"/>
    <col min="3335" max="3341" width="8.84375" style="1"/>
    <col min="3342" max="3342" width="14.69140625" style="1" customWidth="1"/>
    <col min="3343" max="3589" width="8.84375" style="1"/>
    <col min="3590" max="3590" width="4" style="1" customWidth="1"/>
    <col min="3591" max="3597" width="8.84375" style="1"/>
    <col min="3598" max="3598" width="14.69140625" style="1" customWidth="1"/>
    <col min="3599" max="3845" width="8.84375" style="1"/>
    <col min="3846" max="3846" width="4" style="1" customWidth="1"/>
    <col min="3847" max="3853" width="8.84375" style="1"/>
    <col min="3854" max="3854" width="14.69140625" style="1" customWidth="1"/>
    <col min="3855" max="4101" width="8.84375" style="1"/>
    <col min="4102" max="4102" width="4" style="1" customWidth="1"/>
    <col min="4103" max="4109" width="8.84375" style="1"/>
    <col min="4110" max="4110" width="14.69140625" style="1" customWidth="1"/>
    <col min="4111" max="4357" width="8.84375" style="1"/>
    <col min="4358" max="4358" width="4" style="1" customWidth="1"/>
    <col min="4359" max="4365" width="8.84375" style="1"/>
    <col min="4366" max="4366" width="14.69140625" style="1" customWidth="1"/>
    <col min="4367" max="4613" width="8.84375" style="1"/>
    <col min="4614" max="4614" width="4" style="1" customWidth="1"/>
    <col min="4615" max="4621" width="8.84375" style="1"/>
    <col min="4622" max="4622" width="14.69140625" style="1" customWidth="1"/>
    <col min="4623" max="4869" width="8.84375" style="1"/>
    <col min="4870" max="4870" width="4" style="1" customWidth="1"/>
    <col min="4871" max="4877" width="8.84375" style="1"/>
    <col min="4878" max="4878" width="14.69140625" style="1" customWidth="1"/>
    <col min="4879" max="5125" width="8.84375" style="1"/>
    <col min="5126" max="5126" width="4" style="1" customWidth="1"/>
    <col min="5127" max="5133" width="8.84375" style="1"/>
    <col min="5134" max="5134" width="14.69140625" style="1" customWidth="1"/>
    <col min="5135" max="5381" width="8.84375" style="1"/>
    <col min="5382" max="5382" width="4" style="1" customWidth="1"/>
    <col min="5383" max="5389" width="8.84375" style="1"/>
    <col min="5390" max="5390" width="14.69140625" style="1" customWidth="1"/>
    <col min="5391" max="5637" width="8.84375" style="1"/>
    <col min="5638" max="5638" width="4" style="1" customWidth="1"/>
    <col min="5639" max="5645" width="8.84375" style="1"/>
    <col min="5646" max="5646" width="14.69140625" style="1" customWidth="1"/>
    <col min="5647" max="5893" width="8.84375" style="1"/>
    <col min="5894" max="5894" width="4" style="1" customWidth="1"/>
    <col min="5895" max="5901" width="8.84375" style="1"/>
    <col min="5902" max="5902" width="14.69140625" style="1" customWidth="1"/>
    <col min="5903" max="6149" width="8.84375" style="1"/>
    <col min="6150" max="6150" width="4" style="1" customWidth="1"/>
    <col min="6151" max="6157" width="8.84375" style="1"/>
    <col min="6158" max="6158" width="14.69140625" style="1" customWidth="1"/>
    <col min="6159" max="6405" width="8.84375" style="1"/>
    <col min="6406" max="6406" width="4" style="1" customWidth="1"/>
    <col min="6407" max="6413" width="8.84375" style="1"/>
    <col min="6414" max="6414" width="14.69140625" style="1" customWidth="1"/>
    <col min="6415" max="6661" width="8.84375" style="1"/>
    <col min="6662" max="6662" width="4" style="1" customWidth="1"/>
    <col min="6663" max="6669" width="8.84375" style="1"/>
    <col min="6670" max="6670" width="14.69140625" style="1" customWidth="1"/>
    <col min="6671" max="6917" width="8.84375" style="1"/>
    <col min="6918" max="6918" width="4" style="1" customWidth="1"/>
    <col min="6919" max="6925" width="8.84375" style="1"/>
    <col min="6926" max="6926" width="14.69140625" style="1" customWidth="1"/>
    <col min="6927" max="7173" width="8.84375" style="1"/>
    <col min="7174" max="7174" width="4" style="1" customWidth="1"/>
    <col min="7175" max="7181" width="8.84375" style="1"/>
    <col min="7182" max="7182" width="14.69140625" style="1" customWidth="1"/>
    <col min="7183" max="7429" width="8.84375" style="1"/>
    <col min="7430" max="7430" width="4" style="1" customWidth="1"/>
    <col min="7431" max="7437" width="8.84375" style="1"/>
    <col min="7438" max="7438" width="14.69140625" style="1" customWidth="1"/>
    <col min="7439" max="7685" width="8.84375" style="1"/>
    <col min="7686" max="7686" width="4" style="1" customWidth="1"/>
    <col min="7687" max="7693" width="8.84375" style="1"/>
    <col min="7694" max="7694" width="14.69140625" style="1" customWidth="1"/>
    <col min="7695" max="7941" width="8.84375" style="1"/>
    <col min="7942" max="7942" width="4" style="1" customWidth="1"/>
    <col min="7943" max="7949" width="8.84375" style="1"/>
    <col min="7950" max="7950" width="14.69140625" style="1" customWidth="1"/>
    <col min="7951" max="8197" width="8.84375" style="1"/>
    <col min="8198" max="8198" width="4" style="1" customWidth="1"/>
    <col min="8199" max="8205" width="8.84375" style="1"/>
    <col min="8206" max="8206" width="14.69140625" style="1" customWidth="1"/>
    <col min="8207" max="8453" width="8.84375" style="1"/>
    <col min="8454" max="8454" width="4" style="1" customWidth="1"/>
    <col min="8455" max="8461" width="8.84375" style="1"/>
    <col min="8462" max="8462" width="14.69140625" style="1" customWidth="1"/>
    <col min="8463" max="8709" width="8.84375" style="1"/>
    <col min="8710" max="8710" width="4" style="1" customWidth="1"/>
    <col min="8711" max="8717" width="8.84375" style="1"/>
    <col min="8718" max="8718" width="14.69140625" style="1" customWidth="1"/>
    <col min="8719" max="8965" width="8.84375" style="1"/>
    <col min="8966" max="8966" width="4" style="1" customWidth="1"/>
    <col min="8967" max="8973" width="8.84375" style="1"/>
    <col min="8974" max="8974" width="14.69140625" style="1" customWidth="1"/>
    <col min="8975" max="9221" width="8.84375" style="1"/>
    <col min="9222" max="9222" width="4" style="1" customWidth="1"/>
    <col min="9223" max="9229" width="8.84375" style="1"/>
    <col min="9230" max="9230" width="14.69140625" style="1" customWidth="1"/>
    <col min="9231" max="9477" width="8.84375" style="1"/>
    <col min="9478" max="9478" width="4" style="1" customWidth="1"/>
    <col min="9479" max="9485" width="8.84375" style="1"/>
    <col min="9486" max="9486" width="14.69140625" style="1" customWidth="1"/>
    <col min="9487" max="9733" width="8.84375" style="1"/>
    <col min="9734" max="9734" width="4" style="1" customWidth="1"/>
    <col min="9735" max="9741" width="8.84375" style="1"/>
    <col min="9742" max="9742" width="14.69140625" style="1" customWidth="1"/>
    <col min="9743" max="9989" width="8.84375" style="1"/>
    <col min="9990" max="9990" width="4" style="1" customWidth="1"/>
    <col min="9991" max="9997" width="8.84375" style="1"/>
    <col min="9998" max="9998" width="14.69140625" style="1" customWidth="1"/>
    <col min="9999" max="10245" width="8.84375" style="1"/>
    <col min="10246" max="10246" width="4" style="1" customWidth="1"/>
    <col min="10247" max="10253" width="8.84375" style="1"/>
    <col min="10254" max="10254" width="14.69140625" style="1" customWidth="1"/>
    <col min="10255" max="10501" width="8.84375" style="1"/>
    <col min="10502" max="10502" width="4" style="1" customWidth="1"/>
    <col min="10503" max="10509" width="8.84375" style="1"/>
    <col min="10510" max="10510" width="14.69140625" style="1" customWidth="1"/>
    <col min="10511" max="10757" width="8.84375" style="1"/>
    <col min="10758" max="10758" width="4" style="1" customWidth="1"/>
    <col min="10759" max="10765" width="8.84375" style="1"/>
    <col min="10766" max="10766" width="14.69140625" style="1" customWidth="1"/>
    <col min="10767" max="11013" width="8.84375" style="1"/>
    <col min="11014" max="11014" width="4" style="1" customWidth="1"/>
    <col min="11015" max="11021" width="8.84375" style="1"/>
    <col min="11022" max="11022" width="14.69140625" style="1" customWidth="1"/>
    <col min="11023" max="11269" width="8.84375" style="1"/>
    <col min="11270" max="11270" width="4" style="1" customWidth="1"/>
    <col min="11271" max="11277" width="8.84375" style="1"/>
    <col min="11278" max="11278" width="14.69140625" style="1" customWidth="1"/>
    <col min="11279" max="11525" width="8.84375" style="1"/>
    <col min="11526" max="11526" width="4" style="1" customWidth="1"/>
    <col min="11527" max="11533" width="8.84375" style="1"/>
    <col min="11534" max="11534" width="14.69140625" style="1" customWidth="1"/>
    <col min="11535" max="11781" width="8.84375" style="1"/>
    <col min="11782" max="11782" width="4" style="1" customWidth="1"/>
    <col min="11783" max="11789" width="8.84375" style="1"/>
    <col min="11790" max="11790" width="14.69140625" style="1" customWidth="1"/>
    <col min="11791" max="12037" width="8.84375" style="1"/>
    <col min="12038" max="12038" width="4" style="1" customWidth="1"/>
    <col min="12039" max="12045" width="8.84375" style="1"/>
    <col min="12046" max="12046" width="14.69140625" style="1" customWidth="1"/>
    <col min="12047" max="12293" width="8.84375" style="1"/>
    <col min="12294" max="12294" width="4" style="1" customWidth="1"/>
    <col min="12295" max="12301" width="8.84375" style="1"/>
    <col min="12302" max="12302" width="14.69140625" style="1" customWidth="1"/>
    <col min="12303" max="12549" width="8.84375" style="1"/>
    <col min="12550" max="12550" width="4" style="1" customWidth="1"/>
    <col min="12551" max="12557" width="8.84375" style="1"/>
    <col min="12558" max="12558" width="14.69140625" style="1" customWidth="1"/>
    <col min="12559" max="12805" width="8.84375" style="1"/>
    <col min="12806" max="12806" width="4" style="1" customWidth="1"/>
    <col min="12807" max="12813" width="8.84375" style="1"/>
    <col min="12814" max="12814" width="14.69140625" style="1" customWidth="1"/>
    <col min="12815" max="13061" width="8.84375" style="1"/>
    <col min="13062" max="13062" width="4" style="1" customWidth="1"/>
    <col min="13063" max="13069" width="8.84375" style="1"/>
    <col min="13070" max="13070" width="14.69140625" style="1" customWidth="1"/>
    <col min="13071" max="13317" width="8.84375" style="1"/>
    <col min="13318" max="13318" width="4" style="1" customWidth="1"/>
    <col min="13319" max="13325" width="8.84375" style="1"/>
    <col min="13326" max="13326" width="14.69140625" style="1" customWidth="1"/>
    <col min="13327" max="13573" width="8.84375" style="1"/>
    <col min="13574" max="13574" width="4" style="1" customWidth="1"/>
    <col min="13575" max="13581" width="8.84375" style="1"/>
    <col min="13582" max="13582" width="14.69140625" style="1" customWidth="1"/>
    <col min="13583" max="13829" width="8.84375" style="1"/>
    <col min="13830" max="13830" width="4" style="1" customWidth="1"/>
    <col min="13831" max="13837" width="8.84375" style="1"/>
    <col min="13838" max="13838" width="14.69140625" style="1" customWidth="1"/>
    <col min="13839" max="14085" width="8.84375" style="1"/>
    <col min="14086" max="14086" width="4" style="1" customWidth="1"/>
    <col min="14087" max="14093" width="8.84375" style="1"/>
    <col min="14094" max="14094" width="14.69140625" style="1" customWidth="1"/>
    <col min="14095" max="14341" width="8.84375" style="1"/>
    <col min="14342" max="14342" width="4" style="1" customWidth="1"/>
    <col min="14343" max="14349" width="8.84375" style="1"/>
    <col min="14350" max="14350" width="14.69140625" style="1" customWidth="1"/>
    <col min="14351" max="14597" width="8.84375" style="1"/>
    <col min="14598" max="14598" width="4" style="1" customWidth="1"/>
    <col min="14599" max="14605" width="8.84375" style="1"/>
    <col min="14606" max="14606" width="14.69140625" style="1" customWidth="1"/>
    <col min="14607" max="14853" width="8.84375" style="1"/>
    <col min="14854" max="14854" width="4" style="1" customWidth="1"/>
    <col min="14855" max="14861" width="8.84375" style="1"/>
    <col min="14862" max="14862" width="14.69140625" style="1" customWidth="1"/>
    <col min="14863" max="15109" width="8.84375" style="1"/>
    <col min="15110" max="15110" width="4" style="1" customWidth="1"/>
    <col min="15111" max="15117" width="8.84375" style="1"/>
    <col min="15118" max="15118" width="14.69140625" style="1" customWidth="1"/>
    <col min="15119" max="15365" width="8.84375" style="1"/>
    <col min="15366" max="15366" width="4" style="1" customWidth="1"/>
    <col min="15367" max="15373" width="8.84375" style="1"/>
    <col min="15374" max="15374" width="14.69140625" style="1" customWidth="1"/>
    <col min="15375" max="15621" width="8.84375" style="1"/>
    <col min="15622" max="15622" width="4" style="1" customWidth="1"/>
    <col min="15623" max="15629" width="8.84375" style="1"/>
    <col min="15630" max="15630" width="14.69140625" style="1" customWidth="1"/>
    <col min="15631" max="15877" width="8.84375" style="1"/>
    <col min="15878" max="15878" width="4" style="1" customWidth="1"/>
    <col min="15879" max="15885" width="8.84375" style="1"/>
    <col min="15886" max="15886" width="14.69140625" style="1" customWidth="1"/>
    <col min="15887" max="16133" width="8.84375" style="1"/>
    <col min="16134" max="16134" width="4" style="1" customWidth="1"/>
    <col min="16135" max="16141" width="8.84375" style="1"/>
    <col min="16142" max="16142" width="14.69140625" style="1" customWidth="1"/>
    <col min="16143" max="16384" width="8.84375" style="1"/>
  </cols>
  <sheetData>
    <row r="1" spans="1:15" ht="44.5" customHeight="1">
      <c r="A1" s="475" t="s">
        <v>3</v>
      </c>
      <c r="B1" s="475"/>
      <c r="C1" s="475"/>
      <c r="D1" s="475"/>
      <c r="E1" s="475"/>
      <c r="F1" s="475"/>
      <c r="G1" s="475"/>
      <c r="H1" s="475"/>
      <c r="I1" s="475"/>
      <c r="J1" s="475"/>
      <c r="K1" s="475"/>
      <c r="L1" s="475"/>
      <c r="M1" s="475"/>
      <c r="N1" s="475"/>
      <c r="O1" s="475"/>
    </row>
    <row r="2" spans="1:15" ht="14.5" customHeight="1">
      <c r="A2" s="475"/>
      <c r="B2" s="475"/>
      <c r="C2" s="475"/>
      <c r="D2" s="475"/>
      <c r="E2" s="475"/>
      <c r="F2" s="475"/>
      <c r="G2" s="475"/>
      <c r="H2" s="475"/>
      <c r="I2" s="475"/>
      <c r="J2" s="475"/>
      <c r="K2" s="475"/>
      <c r="L2" s="475"/>
      <c r="M2" s="475"/>
      <c r="N2" s="475"/>
      <c r="O2" s="475"/>
    </row>
    <row r="3" spans="1:15" s="267" customFormat="1" ht="5.15">
      <c r="A3" s="266"/>
      <c r="B3" s="266"/>
      <c r="C3" s="266"/>
      <c r="D3" s="266"/>
      <c r="E3" s="266"/>
      <c r="F3" s="266"/>
      <c r="G3" s="266"/>
      <c r="H3" s="266"/>
      <c r="I3" s="266"/>
      <c r="J3" s="266"/>
      <c r="K3" s="266"/>
      <c r="L3" s="266"/>
      <c r="M3" s="266"/>
      <c r="N3" s="266"/>
      <c r="O3" s="266"/>
    </row>
    <row r="4" spans="1:15" s="8" customFormat="1" ht="30.45">
      <c r="A4" s="477" t="s">
        <v>149</v>
      </c>
      <c r="B4" s="477"/>
      <c r="C4" s="477"/>
      <c r="D4" s="477"/>
      <c r="E4" s="477"/>
      <c r="F4" s="477"/>
      <c r="G4" s="477"/>
      <c r="H4" s="477"/>
      <c r="I4" s="477"/>
      <c r="J4" s="477"/>
      <c r="K4" s="477"/>
      <c r="L4" s="477"/>
      <c r="M4" s="477"/>
      <c r="N4" s="477"/>
      <c r="O4" s="477"/>
    </row>
    <row r="5" spans="1:15" s="8" customFormat="1" ht="30.45">
      <c r="A5" s="477" t="s">
        <v>0</v>
      </c>
      <c r="B5" s="477"/>
      <c r="C5" s="477"/>
      <c r="D5" s="477"/>
      <c r="E5" s="477"/>
      <c r="F5" s="477"/>
      <c r="G5" s="477"/>
      <c r="H5" s="477"/>
      <c r="I5" s="477"/>
      <c r="J5" s="477"/>
      <c r="K5" s="477"/>
      <c r="L5" s="477"/>
      <c r="M5" s="477"/>
      <c r="N5" s="477"/>
      <c r="O5" s="477"/>
    </row>
    <row r="6" spans="1:15" s="8" customFormat="1" ht="30.45">
      <c r="A6" s="477" t="s">
        <v>150</v>
      </c>
      <c r="B6" s="477"/>
      <c r="C6" s="477"/>
      <c r="D6" s="477"/>
      <c r="E6" s="477"/>
      <c r="F6" s="477"/>
      <c r="G6" s="477"/>
      <c r="H6" s="477"/>
      <c r="I6" s="477"/>
      <c r="J6" s="477"/>
      <c r="K6" s="477"/>
      <c r="L6" s="477"/>
      <c r="M6" s="477"/>
      <c r="N6" s="477"/>
      <c r="O6" s="477"/>
    </row>
    <row r="7" spans="1:15" s="8" customFormat="1" ht="30.45">
      <c r="A7" s="477" t="s">
        <v>151</v>
      </c>
      <c r="B7" s="477"/>
      <c r="C7" s="477"/>
      <c r="D7" s="477"/>
      <c r="E7" s="477"/>
      <c r="F7" s="477"/>
      <c r="G7" s="477"/>
      <c r="H7" s="477"/>
      <c r="I7" s="477"/>
      <c r="J7" s="477"/>
      <c r="K7" s="477"/>
      <c r="L7" s="477"/>
      <c r="M7" s="477"/>
      <c r="N7" s="477"/>
      <c r="O7" s="477"/>
    </row>
    <row r="8" spans="1:15" s="8" customFormat="1" ht="30.45">
      <c r="A8" s="477" t="s">
        <v>152</v>
      </c>
      <c r="B8" s="477"/>
      <c r="C8" s="477"/>
      <c r="D8" s="477"/>
      <c r="E8" s="477"/>
      <c r="F8" s="477"/>
      <c r="G8" s="477"/>
      <c r="H8" s="477"/>
      <c r="I8" s="477"/>
      <c r="J8" s="477"/>
      <c r="K8" s="477"/>
      <c r="L8" s="477"/>
      <c r="M8" s="477"/>
      <c r="N8" s="477"/>
      <c r="O8" s="477"/>
    </row>
    <row r="9" spans="1:15" s="8" customFormat="1" ht="30.45">
      <c r="A9" s="477" t="s">
        <v>153</v>
      </c>
      <c r="B9" s="477"/>
      <c r="C9" s="477"/>
      <c r="D9" s="477"/>
      <c r="E9" s="477"/>
      <c r="F9" s="477"/>
      <c r="G9" s="477"/>
      <c r="H9" s="477"/>
      <c r="I9" s="477"/>
      <c r="J9" s="477"/>
      <c r="K9" s="477"/>
      <c r="L9" s="477"/>
      <c r="M9" s="477"/>
      <c r="N9" s="477"/>
      <c r="O9" s="477"/>
    </row>
    <row r="44" spans="1:16" ht="17.149999999999999">
      <c r="A44" s="265" t="s">
        <v>160</v>
      </c>
      <c r="B44" s="246"/>
      <c r="C44" s="246"/>
      <c r="D44" s="246"/>
      <c r="F44" s="474" t="s">
        <v>154</v>
      </c>
      <c r="G44" s="474"/>
      <c r="H44" s="474"/>
      <c r="I44" s="474"/>
      <c r="K44" s="474" t="s">
        <v>1</v>
      </c>
      <c r="L44" s="474"/>
      <c r="M44" s="474"/>
      <c r="N44" s="474"/>
      <c r="O44" s="246"/>
      <c r="P44" s="2"/>
    </row>
    <row r="45" spans="1:16" ht="17.600000000000001">
      <c r="A45" s="476" t="s">
        <v>159</v>
      </c>
      <c r="B45" s="476"/>
      <c r="C45" s="476"/>
      <c r="D45" s="476"/>
      <c r="E45" s="476"/>
      <c r="F45" s="247"/>
      <c r="G45" s="249"/>
      <c r="H45" s="249"/>
      <c r="I45" s="249"/>
      <c r="J45" s="248"/>
      <c r="K45" s="247"/>
      <c r="L45" s="249"/>
      <c r="M45" s="249"/>
      <c r="N45" s="249"/>
      <c r="O45" s="249"/>
      <c r="P45" s="3"/>
    </row>
    <row r="46" spans="1:16" s="6" customFormat="1" ht="16.75">
      <c r="A46" s="476" t="s">
        <v>162</v>
      </c>
      <c r="B46" s="476"/>
      <c r="C46" s="476"/>
      <c r="D46" s="476"/>
      <c r="E46" s="476"/>
      <c r="F46" s="251"/>
      <c r="G46" s="252"/>
      <c r="H46" s="252"/>
      <c r="I46" s="252"/>
      <c r="J46" s="250"/>
      <c r="K46" s="251"/>
      <c r="L46" s="252"/>
      <c r="M46" s="252"/>
      <c r="N46" s="252"/>
      <c r="O46" s="252"/>
      <c r="P46" s="5"/>
    </row>
    <row r="47" spans="1:16" ht="12.45">
      <c r="A47" s="253"/>
      <c r="B47" s="472"/>
      <c r="C47" s="472"/>
      <c r="D47" s="472"/>
      <c r="F47" s="254"/>
      <c r="G47" s="255"/>
      <c r="H47" s="255"/>
      <c r="I47" s="255"/>
      <c r="K47" s="254"/>
      <c r="L47" s="255"/>
      <c r="M47" s="255"/>
      <c r="N47" s="255"/>
      <c r="O47" s="255"/>
      <c r="P47" s="2"/>
    </row>
    <row r="48" spans="1:16" ht="12.45">
      <c r="A48" s="256"/>
      <c r="B48" s="257"/>
      <c r="C48" s="258"/>
      <c r="D48" s="258"/>
      <c r="F48" s="259"/>
      <c r="G48" s="3"/>
      <c r="H48" s="3"/>
      <c r="I48" s="3"/>
      <c r="K48" s="259"/>
      <c r="L48" s="3"/>
      <c r="M48" s="3"/>
      <c r="N48" s="3"/>
      <c r="O48" s="3"/>
      <c r="P48" s="2"/>
    </row>
    <row r="49" spans="2:16">
      <c r="P49" s="2"/>
    </row>
    <row r="50" spans="2:16">
      <c r="P50" s="2"/>
    </row>
    <row r="51" spans="2:16" ht="12.45">
      <c r="F51" s="263" t="s">
        <v>155</v>
      </c>
      <c r="K51" s="263" t="s">
        <v>155</v>
      </c>
      <c r="P51" s="2"/>
    </row>
    <row r="52" spans="2:16">
      <c r="F52" s="264" t="s">
        <v>156</v>
      </c>
      <c r="K52" s="264" t="s">
        <v>156</v>
      </c>
      <c r="P52" s="2"/>
    </row>
    <row r="53" spans="2:16">
      <c r="F53" s="264" t="s">
        <v>157</v>
      </c>
      <c r="K53" s="264" t="s">
        <v>157</v>
      </c>
      <c r="P53" s="2"/>
    </row>
    <row r="54" spans="2:16" ht="14.6">
      <c r="F54" t="s">
        <v>158</v>
      </c>
      <c r="K54" t="s">
        <v>158</v>
      </c>
      <c r="P54" s="2"/>
    </row>
    <row r="55" spans="2:16">
      <c r="F55" s="264"/>
      <c r="P55" s="2"/>
    </row>
    <row r="56" spans="2:16" s="9" customFormat="1" ht="18">
      <c r="B56" s="262"/>
      <c r="C56" s="262"/>
      <c r="D56" s="262"/>
      <c r="F56" s="262"/>
      <c r="G56" s="262"/>
      <c r="H56" s="262"/>
      <c r="I56" s="262"/>
      <c r="K56" s="262"/>
      <c r="L56" s="262"/>
      <c r="M56" s="262"/>
      <c r="N56" s="262"/>
      <c r="O56" s="262"/>
      <c r="P56" s="262"/>
    </row>
    <row r="58" spans="2:16" ht="13.75">
      <c r="L58" s="260"/>
      <c r="M58" s="473" t="s">
        <v>161</v>
      </c>
      <c r="N58" s="473"/>
      <c r="O58" s="261"/>
    </row>
  </sheetData>
  <mergeCells count="13">
    <mergeCell ref="B47:D47"/>
    <mergeCell ref="M58:N58"/>
    <mergeCell ref="K44:N44"/>
    <mergeCell ref="F44:I44"/>
    <mergeCell ref="A1:O2"/>
    <mergeCell ref="A45:E45"/>
    <mergeCell ref="A46:E46"/>
    <mergeCell ref="A4:O4"/>
    <mergeCell ref="A5:O5"/>
    <mergeCell ref="A6:O6"/>
    <mergeCell ref="A7:O7"/>
    <mergeCell ref="A8:O8"/>
    <mergeCell ref="A9:O9"/>
  </mergeCells>
  <pageMargins left="0.31496062992125984" right="0" top="0.78740157480314965" bottom="0" header="0" footer="0"/>
  <pageSetup scale="7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67A66-BDB2-41E8-AB67-F3E8333ED6EC}">
  <sheetPr>
    <tabColor rgb="FFFFFF00"/>
  </sheetPr>
  <dimension ref="A1:G66"/>
  <sheetViews>
    <sheetView view="pageBreakPreview" zoomScale="110" zoomScaleNormal="100" zoomScaleSheetLayoutView="110" workbookViewId="0">
      <selection activeCell="B5" sqref="B5"/>
    </sheetView>
  </sheetViews>
  <sheetFormatPr defaultColWidth="10.84375" defaultRowHeight="14.6"/>
  <cols>
    <col min="1" max="1" width="6.15234375" style="642" customWidth="1"/>
    <col min="2" max="2" width="60.3046875" style="583" customWidth="1"/>
    <col min="3" max="3" width="7.3046875" style="585" bestFit="1" customWidth="1"/>
    <col min="4" max="4" width="6.69140625" style="586" bestFit="1" customWidth="1"/>
    <col min="5" max="5" width="14.15234375" style="139" bestFit="1" customWidth="1"/>
    <col min="6" max="6" width="20" style="590" customWidth="1"/>
    <col min="7" max="10" width="14.4609375" style="122" customWidth="1"/>
    <col min="11" max="11" width="16" style="122" customWidth="1"/>
    <col min="12" max="12" width="14.84375" style="122" customWidth="1"/>
    <col min="13" max="13" width="16" style="122" customWidth="1"/>
    <col min="14" max="15" width="14.15234375" style="122" customWidth="1"/>
    <col min="16" max="16" width="15.84375" style="122" customWidth="1"/>
    <col min="17" max="256" width="10.84375" style="122"/>
    <col min="257" max="257" width="6.15234375" style="122" customWidth="1"/>
    <col min="258" max="258" width="60.3046875" style="122" customWidth="1"/>
    <col min="259" max="259" width="7.3046875" style="122" bestFit="1" customWidth="1"/>
    <col min="260" max="260" width="6.69140625" style="122" bestFit="1" customWidth="1"/>
    <col min="261" max="261" width="14.15234375" style="122" bestFit="1" customWidth="1"/>
    <col min="262" max="262" width="20" style="122" customWidth="1"/>
    <col min="263" max="266" width="14.4609375" style="122" customWidth="1"/>
    <col min="267" max="267" width="16" style="122" customWidth="1"/>
    <col min="268" max="268" width="14.84375" style="122" customWidth="1"/>
    <col min="269" max="269" width="16" style="122" customWidth="1"/>
    <col min="270" max="271" width="14.15234375" style="122" customWidth="1"/>
    <col min="272" max="272" width="15.84375" style="122" customWidth="1"/>
    <col min="273" max="512" width="10.84375" style="122"/>
    <col min="513" max="513" width="6.15234375" style="122" customWidth="1"/>
    <col min="514" max="514" width="60.3046875" style="122" customWidth="1"/>
    <col min="515" max="515" width="7.3046875" style="122" bestFit="1" customWidth="1"/>
    <col min="516" max="516" width="6.69140625" style="122" bestFit="1" customWidth="1"/>
    <col min="517" max="517" width="14.15234375" style="122" bestFit="1" customWidth="1"/>
    <col min="518" max="518" width="20" style="122" customWidth="1"/>
    <col min="519" max="522" width="14.4609375" style="122" customWidth="1"/>
    <col min="523" max="523" width="16" style="122" customWidth="1"/>
    <col min="524" max="524" width="14.84375" style="122" customWidth="1"/>
    <col min="525" max="525" width="16" style="122" customWidth="1"/>
    <col min="526" max="527" width="14.15234375" style="122" customWidth="1"/>
    <col min="528" max="528" width="15.84375" style="122" customWidth="1"/>
    <col min="529" max="768" width="10.84375" style="122"/>
    <col min="769" max="769" width="6.15234375" style="122" customWidth="1"/>
    <col min="770" max="770" width="60.3046875" style="122" customWidth="1"/>
    <col min="771" max="771" width="7.3046875" style="122" bestFit="1" customWidth="1"/>
    <col min="772" max="772" width="6.69140625" style="122" bestFit="1" customWidth="1"/>
    <col min="773" max="773" width="14.15234375" style="122" bestFit="1" customWidth="1"/>
    <col min="774" max="774" width="20" style="122" customWidth="1"/>
    <col min="775" max="778" width="14.4609375" style="122" customWidth="1"/>
    <col min="779" max="779" width="16" style="122" customWidth="1"/>
    <col min="780" max="780" width="14.84375" style="122" customWidth="1"/>
    <col min="781" max="781" width="16" style="122" customWidth="1"/>
    <col min="782" max="783" width="14.15234375" style="122" customWidth="1"/>
    <col min="784" max="784" width="15.84375" style="122" customWidth="1"/>
    <col min="785" max="1024" width="10.84375" style="122"/>
    <col min="1025" max="1025" width="6.15234375" style="122" customWidth="1"/>
    <col min="1026" max="1026" width="60.3046875" style="122" customWidth="1"/>
    <col min="1027" max="1027" width="7.3046875" style="122" bestFit="1" customWidth="1"/>
    <col min="1028" max="1028" width="6.69140625" style="122" bestFit="1" customWidth="1"/>
    <col min="1029" max="1029" width="14.15234375" style="122" bestFit="1" customWidth="1"/>
    <col min="1030" max="1030" width="20" style="122" customWidth="1"/>
    <col min="1031" max="1034" width="14.4609375" style="122" customWidth="1"/>
    <col min="1035" max="1035" width="16" style="122" customWidth="1"/>
    <col min="1036" max="1036" width="14.84375" style="122" customWidth="1"/>
    <col min="1037" max="1037" width="16" style="122" customWidth="1"/>
    <col min="1038" max="1039" width="14.15234375" style="122" customWidth="1"/>
    <col min="1040" max="1040" width="15.84375" style="122" customWidth="1"/>
    <col min="1041" max="1280" width="10.84375" style="122"/>
    <col min="1281" max="1281" width="6.15234375" style="122" customWidth="1"/>
    <col min="1282" max="1282" width="60.3046875" style="122" customWidth="1"/>
    <col min="1283" max="1283" width="7.3046875" style="122" bestFit="1" customWidth="1"/>
    <col min="1284" max="1284" width="6.69140625" style="122" bestFit="1" customWidth="1"/>
    <col min="1285" max="1285" width="14.15234375" style="122" bestFit="1" customWidth="1"/>
    <col min="1286" max="1286" width="20" style="122" customWidth="1"/>
    <col min="1287" max="1290" width="14.4609375" style="122" customWidth="1"/>
    <col min="1291" max="1291" width="16" style="122" customWidth="1"/>
    <col min="1292" max="1292" width="14.84375" style="122" customWidth="1"/>
    <col min="1293" max="1293" width="16" style="122" customWidth="1"/>
    <col min="1294" max="1295" width="14.15234375" style="122" customWidth="1"/>
    <col min="1296" max="1296" width="15.84375" style="122" customWidth="1"/>
    <col min="1297" max="1536" width="10.84375" style="122"/>
    <col min="1537" max="1537" width="6.15234375" style="122" customWidth="1"/>
    <col min="1538" max="1538" width="60.3046875" style="122" customWidth="1"/>
    <col min="1539" max="1539" width="7.3046875" style="122" bestFit="1" customWidth="1"/>
    <col min="1540" max="1540" width="6.69140625" style="122" bestFit="1" customWidth="1"/>
    <col min="1541" max="1541" width="14.15234375" style="122" bestFit="1" customWidth="1"/>
    <col min="1542" max="1542" width="20" style="122" customWidth="1"/>
    <col min="1543" max="1546" width="14.4609375" style="122" customWidth="1"/>
    <col min="1547" max="1547" width="16" style="122" customWidth="1"/>
    <col min="1548" max="1548" width="14.84375" style="122" customWidth="1"/>
    <col min="1549" max="1549" width="16" style="122" customWidth="1"/>
    <col min="1550" max="1551" width="14.15234375" style="122" customWidth="1"/>
    <col min="1552" max="1552" width="15.84375" style="122" customWidth="1"/>
    <col min="1553" max="1792" width="10.84375" style="122"/>
    <col min="1793" max="1793" width="6.15234375" style="122" customWidth="1"/>
    <col min="1794" max="1794" width="60.3046875" style="122" customWidth="1"/>
    <col min="1795" max="1795" width="7.3046875" style="122" bestFit="1" customWidth="1"/>
    <col min="1796" max="1796" width="6.69140625" style="122" bestFit="1" customWidth="1"/>
    <col min="1797" max="1797" width="14.15234375" style="122" bestFit="1" customWidth="1"/>
    <col min="1798" max="1798" width="20" style="122" customWidth="1"/>
    <col min="1799" max="1802" width="14.4609375" style="122" customWidth="1"/>
    <col min="1803" max="1803" width="16" style="122" customWidth="1"/>
    <col min="1804" max="1804" width="14.84375" style="122" customWidth="1"/>
    <col min="1805" max="1805" width="16" style="122" customWidth="1"/>
    <col min="1806" max="1807" width="14.15234375" style="122" customWidth="1"/>
    <col min="1808" max="1808" width="15.84375" style="122" customWidth="1"/>
    <col min="1809" max="2048" width="10.84375" style="122"/>
    <col min="2049" max="2049" width="6.15234375" style="122" customWidth="1"/>
    <col min="2050" max="2050" width="60.3046875" style="122" customWidth="1"/>
    <col min="2051" max="2051" width="7.3046875" style="122" bestFit="1" customWidth="1"/>
    <col min="2052" max="2052" width="6.69140625" style="122" bestFit="1" customWidth="1"/>
    <col min="2053" max="2053" width="14.15234375" style="122" bestFit="1" customWidth="1"/>
    <col min="2054" max="2054" width="20" style="122" customWidth="1"/>
    <col min="2055" max="2058" width="14.4609375" style="122" customWidth="1"/>
    <col min="2059" max="2059" width="16" style="122" customWidth="1"/>
    <col min="2060" max="2060" width="14.84375" style="122" customWidth="1"/>
    <col min="2061" max="2061" width="16" style="122" customWidth="1"/>
    <col min="2062" max="2063" width="14.15234375" style="122" customWidth="1"/>
    <col min="2064" max="2064" width="15.84375" style="122" customWidth="1"/>
    <col min="2065" max="2304" width="10.84375" style="122"/>
    <col min="2305" max="2305" width="6.15234375" style="122" customWidth="1"/>
    <col min="2306" max="2306" width="60.3046875" style="122" customWidth="1"/>
    <col min="2307" max="2307" width="7.3046875" style="122" bestFit="1" customWidth="1"/>
    <col min="2308" max="2308" width="6.69140625" style="122" bestFit="1" customWidth="1"/>
    <col min="2309" max="2309" width="14.15234375" style="122" bestFit="1" customWidth="1"/>
    <col min="2310" max="2310" width="20" style="122" customWidth="1"/>
    <col min="2311" max="2314" width="14.4609375" style="122" customWidth="1"/>
    <col min="2315" max="2315" width="16" style="122" customWidth="1"/>
    <col min="2316" max="2316" width="14.84375" style="122" customWidth="1"/>
    <col min="2317" max="2317" width="16" style="122" customWidth="1"/>
    <col min="2318" max="2319" width="14.15234375" style="122" customWidth="1"/>
    <col min="2320" max="2320" width="15.84375" style="122" customWidth="1"/>
    <col min="2321" max="2560" width="10.84375" style="122"/>
    <col min="2561" max="2561" width="6.15234375" style="122" customWidth="1"/>
    <col min="2562" max="2562" width="60.3046875" style="122" customWidth="1"/>
    <col min="2563" max="2563" width="7.3046875" style="122" bestFit="1" customWidth="1"/>
    <col min="2564" max="2564" width="6.69140625" style="122" bestFit="1" customWidth="1"/>
    <col min="2565" max="2565" width="14.15234375" style="122" bestFit="1" customWidth="1"/>
    <col min="2566" max="2566" width="20" style="122" customWidth="1"/>
    <col min="2567" max="2570" width="14.4609375" style="122" customWidth="1"/>
    <col min="2571" max="2571" width="16" style="122" customWidth="1"/>
    <col min="2572" max="2572" width="14.84375" style="122" customWidth="1"/>
    <col min="2573" max="2573" width="16" style="122" customWidth="1"/>
    <col min="2574" max="2575" width="14.15234375" style="122" customWidth="1"/>
    <col min="2576" max="2576" width="15.84375" style="122" customWidth="1"/>
    <col min="2577" max="2816" width="10.84375" style="122"/>
    <col min="2817" max="2817" width="6.15234375" style="122" customWidth="1"/>
    <col min="2818" max="2818" width="60.3046875" style="122" customWidth="1"/>
    <col min="2819" max="2819" width="7.3046875" style="122" bestFit="1" customWidth="1"/>
    <col min="2820" max="2820" width="6.69140625" style="122" bestFit="1" customWidth="1"/>
    <col min="2821" max="2821" width="14.15234375" style="122" bestFit="1" customWidth="1"/>
    <col min="2822" max="2822" width="20" style="122" customWidth="1"/>
    <col min="2823" max="2826" width="14.4609375" style="122" customWidth="1"/>
    <col min="2827" max="2827" width="16" style="122" customWidth="1"/>
    <col min="2828" max="2828" width="14.84375" style="122" customWidth="1"/>
    <col min="2829" max="2829" width="16" style="122" customWidth="1"/>
    <col min="2830" max="2831" width="14.15234375" style="122" customWidth="1"/>
    <col min="2832" max="2832" width="15.84375" style="122" customWidth="1"/>
    <col min="2833" max="3072" width="10.84375" style="122"/>
    <col min="3073" max="3073" width="6.15234375" style="122" customWidth="1"/>
    <col min="3074" max="3074" width="60.3046875" style="122" customWidth="1"/>
    <col min="3075" max="3075" width="7.3046875" style="122" bestFit="1" customWidth="1"/>
    <col min="3076" max="3076" width="6.69140625" style="122" bestFit="1" customWidth="1"/>
    <col min="3077" max="3077" width="14.15234375" style="122" bestFit="1" customWidth="1"/>
    <col min="3078" max="3078" width="20" style="122" customWidth="1"/>
    <col min="3079" max="3082" width="14.4609375" style="122" customWidth="1"/>
    <col min="3083" max="3083" width="16" style="122" customWidth="1"/>
    <col min="3084" max="3084" width="14.84375" style="122" customWidth="1"/>
    <col min="3085" max="3085" width="16" style="122" customWidth="1"/>
    <col min="3086" max="3087" width="14.15234375" style="122" customWidth="1"/>
    <col min="3088" max="3088" width="15.84375" style="122" customWidth="1"/>
    <col min="3089" max="3328" width="10.84375" style="122"/>
    <col min="3329" max="3329" width="6.15234375" style="122" customWidth="1"/>
    <col min="3330" max="3330" width="60.3046875" style="122" customWidth="1"/>
    <col min="3331" max="3331" width="7.3046875" style="122" bestFit="1" customWidth="1"/>
    <col min="3332" max="3332" width="6.69140625" style="122" bestFit="1" customWidth="1"/>
    <col min="3333" max="3333" width="14.15234375" style="122" bestFit="1" customWidth="1"/>
    <col min="3334" max="3334" width="20" style="122" customWidth="1"/>
    <col min="3335" max="3338" width="14.4609375" style="122" customWidth="1"/>
    <col min="3339" max="3339" width="16" style="122" customWidth="1"/>
    <col min="3340" max="3340" width="14.84375" style="122" customWidth="1"/>
    <col min="3341" max="3341" width="16" style="122" customWidth="1"/>
    <col min="3342" max="3343" width="14.15234375" style="122" customWidth="1"/>
    <col min="3344" max="3344" width="15.84375" style="122" customWidth="1"/>
    <col min="3345" max="3584" width="10.84375" style="122"/>
    <col min="3585" max="3585" width="6.15234375" style="122" customWidth="1"/>
    <col min="3586" max="3586" width="60.3046875" style="122" customWidth="1"/>
    <col min="3587" max="3587" width="7.3046875" style="122" bestFit="1" customWidth="1"/>
    <col min="3588" max="3588" width="6.69140625" style="122" bestFit="1" customWidth="1"/>
    <col min="3589" max="3589" width="14.15234375" style="122" bestFit="1" customWidth="1"/>
    <col min="3590" max="3590" width="20" style="122" customWidth="1"/>
    <col min="3591" max="3594" width="14.4609375" style="122" customWidth="1"/>
    <col min="3595" max="3595" width="16" style="122" customWidth="1"/>
    <col min="3596" max="3596" width="14.84375" style="122" customWidth="1"/>
    <col min="3597" max="3597" width="16" style="122" customWidth="1"/>
    <col min="3598" max="3599" width="14.15234375" style="122" customWidth="1"/>
    <col min="3600" max="3600" width="15.84375" style="122" customWidth="1"/>
    <col min="3601" max="3840" width="10.84375" style="122"/>
    <col min="3841" max="3841" width="6.15234375" style="122" customWidth="1"/>
    <col min="3842" max="3842" width="60.3046875" style="122" customWidth="1"/>
    <col min="3843" max="3843" width="7.3046875" style="122" bestFit="1" customWidth="1"/>
    <col min="3844" max="3844" width="6.69140625" style="122" bestFit="1" customWidth="1"/>
    <col min="3845" max="3845" width="14.15234375" style="122" bestFit="1" customWidth="1"/>
    <col min="3846" max="3846" width="20" style="122" customWidth="1"/>
    <col min="3847" max="3850" width="14.4609375" style="122" customWidth="1"/>
    <col min="3851" max="3851" width="16" style="122" customWidth="1"/>
    <col min="3852" max="3852" width="14.84375" style="122" customWidth="1"/>
    <col min="3853" max="3853" width="16" style="122" customWidth="1"/>
    <col min="3854" max="3855" width="14.15234375" style="122" customWidth="1"/>
    <col min="3856" max="3856" width="15.84375" style="122" customWidth="1"/>
    <col min="3857" max="4096" width="10.84375" style="122"/>
    <col min="4097" max="4097" width="6.15234375" style="122" customWidth="1"/>
    <col min="4098" max="4098" width="60.3046875" style="122" customWidth="1"/>
    <col min="4099" max="4099" width="7.3046875" style="122" bestFit="1" customWidth="1"/>
    <col min="4100" max="4100" width="6.69140625" style="122" bestFit="1" customWidth="1"/>
    <col min="4101" max="4101" width="14.15234375" style="122" bestFit="1" customWidth="1"/>
    <col min="4102" max="4102" width="20" style="122" customWidth="1"/>
    <col min="4103" max="4106" width="14.4609375" style="122" customWidth="1"/>
    <col min="4107" max="4107" width="16" style="122" customWidth="1"/>
    <col min="4108" max="4108" width="14.84375" style="122" customWidth="1"/>
    <col min="4109" max="4109" width="16" style="122" customWidth="1"/>
    <col min="4110" max="4111" width="14.15234375" style="122" customWidth="1"/>
    <col min="4112" max="4112" width="15.84375" style="122" customWidth="1"/>
    <col min="4113" max="4352" width="10.84375" style="122"/>
    <col min="4353" max="4353" width="6.15234375" style="122" customWidth="1"/>
    <col min="4354" max="4354" width="60.3046875" style="122" customWidth="1"/>
    <col min="4355" max="4355" width="7.3046875" style="122" bestFit="1" customWidth="1"/>
    <col min="4356" max="4356" width="6.69140625" style="122" bestFit="1" customWidth="1"/>
    <col min="4357" max="4357" width="14.15234375" style="122" bestFit="1" customWidth="1"/>
    <col min="4358" max="4358" width="20" style="122" customWidth="1"/>
    <col min="4359" max="4362" width="14.4609375" style="122" customWidth="1"/>
    <col min="4363" max="4363" width="16" style="122" customWidth="1"/>
    <col min="4364" max="4364" width="14.84375" style="122" customWidth="1"/>
    <col min="4365" max="4365" width="16" style="122" customWidth="1"/>
    <col min="4366" max="4367" width="14.15234375" style="122" customWidth="1"/>
    <col min="4368" max="4368" width="15.84375" style="122" customWidth="1"/>
    <col min="4369" max="4608" width="10.84375" style="122"/>
    <col min="4609" max="4609" width="6.15234375" style="122" customWidth="1"/>
    <col min="4610" max="4610" width="60.3046875" style="122" customWidth="1"/>
    <col min="4611" max="4611" width="7.3046875" style="122" bestFit="1" customWidth="1"/>
    <col min="4612" max="4612" width="6.69140625" style="122" bestFit="1" customWidth="1"/>
    <col min="4613" max="4613" width="14.15234375" style="122" bestFit="1" customWidth="1"/>
    <col min="4614" max="4614" width="20" style="122" customWidth="1"/>
    <col min="4615" max="4618" width="14.4609375" style="122" customWidth="1"/>
    <col min="4619" max="4619" width="16" style="122" customWidth="1"/>
    <col min="4620" max="4620" width="14.84375" style="122" customWidth="1"/>
    <col min="4621" max="4621" width="16" style="122" customWidth="1"/>
    <col min="4622" max="4623" width="14.15234375" style="122" customWidth="1"/>
    <col min="4624" max="4624" width="15.84375" style="122" customWidth="1"/>
    <col min="4625" max="4864" width="10.84375" style="122"/>
    <col min="4865" max="4865" width="6.15234375" style="122" customWidth="1"/>
    <col min="4866" max="4866" width="60.3046875" style="122" customWidth="1"/>
    <col min="4867" max="4867" width="7.3046875" style="122" bestFit="1" customWidth="1"/>
    <col min="4868" max="4868" width="6.69140625" style="122" bestFit="1" customWidth="1"/>
    <col min="4869" max="4869" width="14.15234375" style="122" bestFit="1" customWidth="1"/>
    <col min="4870" max="4870" width="20" style="122" customWidth="1"/>
    <col min="4871" max="4874" width="14.4609375" style="122" customWidth="1"/>
    <col min="4875" max="4875" width="16" style="122" customWidth="1"/>
    <col min="4876" max="4876" width="14.84375" style="122" customWidth="1"/>
    <col min="4877" max="4877" width="16" style="122" customWidth="1"/>
    <col min="4878" max="4879" width="14.15234375" style="122" customWidth="1"/>
    <col min="4880" max="4880" width="15.84375" style="122" customWidth="1"/>
    <col min="4881" max="5120" width="10.84375" style="122"/>
    <col min="5121" max="5121" width="6.15234375" style="122" customWidth="1"/>
    <col min="5122" max="5122" width="60.3046875" style="122" customWidth="1"/>
    <col min="5123" max="5123" width="7.3046875" style="122" bestFit="1" customWidth="1"/>
    <col min="5124" max="5124" width="6.69140625" style="122" bestFit="1" customWidth="1"/>
    <col min="5125" max="5125" width="14.15234375" style="122" bestFit="1" customWidth="1"/>
    <col min="5126" max="5126" width="20" style="122" customWidth="1"/>
    <col min="5127" max="5130" width="14.4609375" style="122" customWidth="1"/>
    <col min="5131" max="5131" width="16" style="122" customWidth="1"/>
    <col min="5132" max="5132" width="14.84375" style="122" customWidth="1"/>
    <col min="5133" max="5133" width="16" style="122" customWidth="1"/>
    <col min="5134" max="5135" width="14.15234375" style="122" customWidth="1"/>
    <col min="5136" max="5136" width="15.84375" style="122" customWidth="1"/>
    <col min="5137" max="5376" width="10.84375" style="122"/>
    <col min="5377" max="5377" width="6.15234375" style="122" customWidth="1"/>
    <col min="5378" max="5378" width="60.3046875" style="122" customWidth="1"/>
    <col min="5379" max="5379" width="7.3046875" style="122" bestFit="1" customWidth="1"/>
    <col min="5380" max="5380" width="6.69140625" style="122" bestFit="1" customWidth="1"/>
    <col min="5381" max="5381" width="14.15234375" style="122" bestFit="1" customWidth="1"/>
    <col min="5382" max="5382" width="20" style="122" customWidth="1"/>
    <col min="5383" max="5386" width="14.4609375" style="122" customWidth="1"/>
    <col min="5387" max="5387" width="16" style="122" customWidth="1"/>
    <col min="5388" max="5388" width="14.84375" style="122" customWidth="1"/>
    <col min="5389" max="5389" width="16" style="122" customWidth="1"/>
    <col min="5390" max="5391" width="14.15234375" style="122" customWidth="1"/>
    <col min="5392" max="5392" width="15.84375" style="122" customWidth="1"/>
    <col min="5393" max="5632" width="10.84375" style="122"/>
    <col min="5633" max="5633" width="6.15234375" style="122" customWidth="1"/>
    <col min="5634" max="5634" width="60.3046875" style="122" customWidth="1"/>
    <col min="5635" max="5635" width="7.3046875" style="122" bestFit="1" customWidth="1"/>
    <col min="5636" max="5636" width="6.69140625" style="122" bestFit="1" customWidth="1"/>
    <col min="5637" max="5637" width="14.15234375" style="122" bestFit="1" customWidth="1"/>
    <col min="5638" max="5638" width="20" style="122" customWidth="1"/>
    <col min="5639" max="5642" width="14.4609375" style="122" customWidth="1"/>
    <col min="5643" max="5643" width="16" style="122" customWidth="1"/>
    <col min="5644" max="5644" width="14.84375" style="122" customWidth="1"/>
    <col min="5645" max="5645" width="16" style="122" customWidth="1"/>
    <col min="5646" max="5647" width="14.15234375" style="122" customWidth="1"/>
    <col min="5648" max="5648" width="15.84375" style="122" customWidth="1"/>
    <col min="5649" max="5888" width="10.84375" style="122"/>
    <col min="5889" max="5889" width="6.15234375" style="122" customWidth="1"/>
    <col min="5890" max="5890" width="60.3046875" style="122" customWidth="1"/>
    <col min="5891" max="5891" width="7.3046875" style="122" bestFit="1" customWidth="1"/>
    <col min="5892" max="5892" width="6.69140625" style="122" bestFit="1" customWidth="1"/>
    <col min="5893" max="5893" width="14.15234375" style="122" bestFit="1" customWidth="1"/>
    <col min="5894" max="5894" width="20" style="122" customWidth="1"/>
    <col min="5895" max="5898" width="14.4609375" style="122" customWidth="1"/>
    <col min="5899" max="5899" width="16" style="122" customWidth="1"/>
    <col min="5900" max="5900" width="14.84375" style="122" customWidth="1"/>
    <col min="5901" max="5901" width="16" style="122" customWidth="1"/>
    <col min="5902" max="5903" width="14.15234375" style="122" customWidth="1"/>
    <col min="5904" max="5904" width="15.84375" style="122" customWidth="1"/>
    <col min="5905" max="6144" width="10.84375" style="122"/>
    <col min="6145" max="6145" width="6.15234375" style="122" customWidth="1"/>
    <col min="6146" max="6146" width="60.3046875" style="122" customWidth="1"/>
    <col min="6147" max="6147" width="7.3046875" style="122" bestFit="1" customWidth="1"/>
    <col min="6148" max="6148" width="6.69140625" style="122" bestFit="1" customWidth="1"/>
    <col min="6149" max="6149" width="14.15234375" style="122" bestFit="1" customWidth="1"/>
    <col min="6150" max="6150" width="20" style="122" customWidth="1"/>
    <col min="6151" max="6154" width="14.4609375" style="122" customWidth="1"/>
    <col min="6155" max="6155" width="16" style="122" customWidth="1"/>
    <col min="6156" max="6156" width="14.84375" style="122" customWidth="1"/>
    <col min="6157" max="6157" width="16" style="122" customWidth="1"/>
    <col min="6158" max="6159" width="14.15234375" style="122" customWidth="1"/>
    <col min="6160" max="6160" width="15.84375" style="122" customWidth="1"/>
    <col min="6161" max="6400" width="10.84375" style="122"/>
    <col min="6401" max="6401" width="6.15234375" style="122" customWidth="1"/>
    <col min="6402" max="6402" width="60.3046875" style="122" customWidth="1"/>
    <col min="6403" max="6403" width="7.3046875" style="122" bestFit="1" customWidth="1"/>
    <col min="6404" max="6404" width="6.69140625" style="122" bestFit="1" customWidth="1"/>
    <col min="6405" max="6405" width="14.15234375" style="122" bestFit="1" customWidth="1"/>
    <col min="6406" max="6406" width="20" style="122" customWidth="1"/>
    <col min="6407" max="6410" width="14.4609375" style="122" customWidth="1"/>
    <col min="6411" max="6411" width="16" style="122" customWidth="1"/>
    <col min="6412" max="6412" width="14.84375" style="122" customWidth="1"/>
    <col min="6413" max="6413" width="16" style="122" customWidth="1"/>
    <col min="6414" max="6415" width="14.15234375" style="122" customWidth="1"/>
    <col min="6416" max="6416" width="15.84375" style="122" customWidth="1"/>
    <col min="6417" max="6656" width="10.84375" style="122"/>
    <col min="6657" max="6657" width="6.15234375" style="122" customWidth="1"/>
    <col min="6658" max="6658" width="60.3046875" style="122" customWidth="1"/>
    <col min="6659" max="6659" width="7.3046875" style="122" bestFit="1" customWidth="1"/>
    <col min="6660" max="6660" width="6.69140625" style="122" bestFit="1" customWidth="1"/>
    <col min="6661" max="6661" width="14.15234375" style="122" bestFit="1" customWidth="1"/>
    <col min="6662" max="6662" width="20" style="122" customWidth="1"/>
    <col min="6663" max="6666" width="14.4609375" style="122" customWidth="1"/>
    <col min="6667" max="6667" width="16" style="122" customWidth="1"/>
    <col min="6668" max="6668" width="14.84375" style="122" customWidth="1"/>
    <col min="6669" max="6669" width="16" style="122" customWidth="1"/>
    <col min="6670" max="6671" width="14.15234375" style="122" customWidth="1"/>
    <col min="6672" max="6672" width="15.84375" style="122" customWidth="1"/>
    <col min="6673" max="6912" width="10.84375" style="122"/>
    <col min="6913" max="6913" width="6.15234375" style="122" customWidth="1"/>
    <col min="6914" max="6914" width="60.3046875" style="122" customWidth="1"/>
    <col min="6915" max="6915" width="7.3046875" style="122" bestFit="1" customWidth="1"/>
    <col min="6916" max="6916" width="6.69140625" style="122" bestFit="1" customWidth="1"/>
    <col min="6917" max="6917" width="14.15234375" style="122" bestFit="1" customWidth="1"/>
    <col min="6918" max="6918" width="20" style="122" customWidth="1"/>
    <col min="6919" max="6922" width="14.4609375" style="122" customWidth="1"/>
    <col min="6923" max="6923" width="16" style="122" customWidth="1"/>
    <col min="6924" max="6924" width="14.84375" style="122" customWidth="1"/>
    <col min="6925" max="6925" width="16" style="122" customWidth="1"/>
    <col min="6926" max="6927" width="14.15234375" style="122" customWidth="1"/>
    <col min="6928" max="6928" width="15.84375" style="122" customWidth="1"/>
    <col min="6929" max="7168" width="10.84375" style="122"/>
    <col min="7169" max="7169" width="6.15234375" style="122" customWidth="1"/>
    <col min="7170" max="7170" width="60.3046875" style="122" customWidth="1"/>
    <col min="7171" max="7171" width="7.3046875" style="122" bestFit="1" customWidth="1"/>
    <col min="7172" max="7172" width="6.69140625" style="122" bestFit="1" customWidth="1"/>
    <col min="7173" max="7173" width="14.15234375" style="122" bestFit="1" customWidth="1"/>
    <col min="7174" max="7174" width="20" style="122" customWidth="1"/>
    <col min="7175" max="7178" width="14.4609375" style="122" customWidth="1"/>
    <col min="7179" max="7179" width="16" style="122" customWidth="1"/>
    <col min="7180" max="7180" width="14.84375" style="122" customWidth="1"/>
    <col min="7181" max="7181" width="16" style="122" customWidth="1"/>
    <col min="7182" max="7183" width="14.15234375" style="122" customWidth="1"/>
    <col min="7184" max="7184" width="15.84375" style="122" customWidth="1"/>
    <col min="7185" max="7424" width="10.84375" style="122"/>
    <col min="7425" max="7425" width="6.15234375" style="122" customWidth="1"/>
    <col min="7426" max="7426" width="60.3046875" style="122" customWidth="1"/>
    <col min="7427" max="7427" width="7.3046875" style="122" bestFit="1" customWidth="1"/>
    <col min="7428" max="7428" width="6.69140625" style="122" bestFit="1" customWidth="1"/>
    <col min="7429" max="7429" width="14.15234375" style="122" bestFit="1" customWidth="1"/>
    <col min="7430" max="7430" width="20" style="122" customWidth="1"/>
    <col min="7431" max="7434" width="14.4609375" style="122" customWidth="1"/>
    <col min="7435" max="7435" width="16" style="122" customWidth="1"/>
    <col min="7436" max="7436" width="14.84375" style="122" customWidth="1"/>
    <col min="7437" max="7437" width="16" style="122" customWidth="1"/>
    <col min="7438" max="7439" width="14.15234375" style="122" customWidth="1"/>
    <col min="7440" max="7440" width="15.84375" style="122" customWidth="1"/>
    <col min="7441" max="7680" width="10.84375" style="122"/>
    <col min="7681" max="7681" width="6.15234375" style="122" customWidth="1"/>
    <col min="7682" max="7682" width="60.3046875" style="122" customWidth="1"/>
    <col min="7683" max="7683" width="7.3046875" style="122" bestFit="1" customWidth="1"/>
    <col min="7684" max="7684" width="6.69140625" style="122" bestFit="1" customWidth="1"/>
    <col min="7685" max="7685" width="14.15234375" style="122" bestFit="1" customWidth="1"/>
    <col min="7686" max="7686" width="20" style="122" customWidth="1"/>
    <col min="7687" max="7690" width="14.4609375" style="122" customWidth="1"/>
    <col min="7691" max="7691" width="16" style="122" customWidth="1"/>
    <col min="7692" max="7692" width="14.84375" style="122" customWidth="1"/>
    <col min="7693" max="7693" width="16" style="122" customWidth="1"/>
    <col min="7694" max="7695" width="14.15234375" style="122" customWidth="1"/>
    <col min="7696" max="7696" width="15.84375" style="122" customWidth="1"/>
    <col min="7697" max="7936" width="10.84375" style="122"/>
    <col min="7937" max="7937" width="6.15234375" style="122" customWidth="1"/>
    <col min="7938" max="7938" width="60.3046875" style="122" customWidth="1"/>
    <col min="7939" max="7939" width="7.3046875" style="122" bestFit="1" customWidth="1"/>
    <col min="7940" max="7940" width="6.69140625" style="122" bestFit="1" customWidth="1"/>
    <col min="7941" max="7941" width="14.15234375" style="122" bestFit="1" customWidth="1"/>
    <col min="7942" max="7942" width="20" style="122" customWidth="1"/>
    <col min="7943" max="7946" width="14.4609375" style="122" customWidth="1"/>
    <col min="7947" max="7947" width="16" style="122" customWidth="1"/>
    <col min="7948" max="7948" width="14.84375" style="122" customWidth="1"/>
    <col min="7949" max="7949" width="16" style="122" customWidth="1"/>
    <col min="7950" max="7951" width="14.15234375" style="122" customWidth="1"/>
    <col min="7952" max="7952" width="15.84375" style="122" customWidth="1"/>
    <col min="7953" max="8192" width="10.84375" style="122"/>
    <col min="8193" max="8193" width="6.15234375" style="122" customWidth="1"/>
    <col min="8194" max="8194" width="60.3046875" style="122" customWidth="1"/>
    <col min="8195" max="8195" width="7.3046875" style="122" bestFit="1" customWidth="1"/>
    <col min="8196" max="8196" width="6.69140625" style="122" bestFit="1" customWidth="1"/>
    <col min="8197" max="8197" width="14.15234375" style="122" bestFit="1" customWidth="1"/>
    <col min="8198" max="8198" width="20" style="122" customWidth="1"/>
    <col min="8199" max="8202" width="14.4609375" style="122" customWidth="1"/>
    <col min="8203" max="8203" width="16" style="122" customWidth="1"/>
    <col min="8204" max="8204" width="14.84375" style="122" customWidth="1"/>
    <col min="8205" max="8205" width="16" style="122" customWidth="1"/>
    <col min="8206" max="8207" width="14.15234375" style="122" customWidth="1"/>
    <col min="8208" max="8208" width="15.84375" style="122" customWidth="1"/>
    <col min="8209" max="8448" width="10.84375" style="122"/>
    <col min="8449" max="8449" width="6.15234375" style="122" customWidth="1"/>
    <col min="8450" max="8450" width="60.3046875" style="122" customWidth="1"/>
    <col min="8451" max="8451" width="7.3046875" style="122" bestFit="1" customWidth="1"/>
    <col min="8452" max="8452" width="6.69140625" style="122" bestFit="1" customWidth="1"/>
    <col min="8453" max="8453" width="14.15234375" style="122" bestFit="1" customWidth="1"/>
    <col min="8454" max="8454" width="20" style="122" customWidth="1"/>
    <col min="8455" max="8458" width="14.4609375" style="122" customWidth="1"/>
    <col min="8459" max="8459" width="16" style="122" customWidth="1"/>
    <col min="8460" max="8460" width="14.84375" style="122" customWidth="1"/>
    <col min="8461" max="8461" width="16" style="122" customWidth="1"/>
    <col min="8462" max="8463" width="14.15234375" style="122" customWidth="1"/>
    <col min="8464" max="8464" width="15.84375" style="122" customWidth="1"/>
    <col min="8465" max="8704" width="10.84375" style="122"/>
    <col min="8705" max="8705" width="6.15234375" style="122" customWidth="1"/>
    <col min="8706" max="8706" width="60.3046875" style="122" customWidth="1"/>
    <col min="8707" max="8707" width="7.3046875" style="122" bestFit="1" customWidth="1"/>
    <col min="8708" max="8708" width="6.69140625" style="122" bestFit="1" customWidth="1"/>
    <col min="8709" max="8709" width="14.15234375" style="122" bestFit="1" customWidth="1"/>
    <col min="8710" max="8710" width="20" style="122" customWidth="1"/>
    <col min="8711" max="8714" width="14.4609375" style="122" customWidth="1"/>
    <col min="8715" max="8715" width="16" style="122" customWidth="1"/>
    <col min="8716" max="8716" width="14.84375" style="122" customWidth="1"/>
    <col min="8717" max="8717" width="16" style="122" customWidth="1"/>
    <col min="8718" max="8719" width="14.15234375" style="122" customWidth="1"/>
    <col min="8720" max="8720" width="15.84375" style="122" customWidth="1"/>
    <col min="8721" max="8960" width="10.84375" style="122"/>
    <col min="8961" max="8961" width="6.15234375" style="122" customWidth="1"/>
    <col min="8962" max="8962" width="60.3046875" style="122" customWidth="1"/>
    <col min="8963" max="8963" width="7.3046875" style="122" bestFit="1" customWidth="1"/>
    <col min="8964" max="8964" width="6.69140625" style="122" bestFit="1" customWidth="1"/>
    <col min="8965" max="8965" width="14.15234375" style="122" bestFit="1" customWidth="1"/>
    <col min="8966" max="8966" width="20" style="122" customWidth="1"/>
    <col min="8967" max="8970" width="14.4609375" style="122" customWidth="1"/>
    <col min="8971" max="8971" width="16" style="122" customWidth="1"/>
    <col min="8972" max="8972" width="14.84375" style="122" customWidth="1"/>
    <col min="8973" max="8973" width="16" style="122" customWidth="1"/>
    <col min="8974" max="8975" width="14.15234375" style="122" customWidth="1"/>
    <col min="8976" max="8976" width="15.84375" style="122" customWidth="1"/>
    <col min="8977" max="9216" width="10.84375" style="122"/>
    <col min="9217" max="9217" width="6.15234375" style="122" customWidth="1"/>
    <col min="9218" max="9218" width="60.3046875" style="122" customWidth="1"/>
    <col min="9219" max="9219" width="7.3046875" style="122" bestFit="1" customWidth="1"/>
    <col min="9220" max="9220" width="6.69140625" style="122" bestFit="1" customWidth="1"/>
    <col min="9221" max="9221" width="14.15234375" style="122" bestFit="1" customWidth="1"/>
    <col min="9222" max="9222" width="20" style="122" customWidth="1"/>
    <col min="9223" max="9226" width="14.4609375" style="122" customWidth="1"/>
    <col min="9227" max="9227" width="16" style="122" customWidth="1"/>
    <col min="9228" max="9228" width="14.84375" style="122" customWidth="1"/>
    <col min="9229" max="9229" width="16" style="122" customWidth="1"/>
    <col min="9230" max="9231" width="14.15234375" style="122" customWidth="1"/>
    <col min="9232" max="9232" width="15.84375" style="122" customWidth="1"/>
    <col min="9233" max="9472" width="10.84375" style="122"/>
    <col min="9473" max="9473" width="6.15234375" style="122" customWidth="1"/>
    <col min="9474" max="9474" width="60.3046875" style="122" customWidth="1"/>
    <col min="9475" max="9475" width="7.3046875" style="122" bestFit="1" customWidth="1"/>
    <col min="9476" max="9476" width="6.69140625" style="122" bestFit="1" customWidth="1"/>
    <col min="9477" max="9477" width="14.15234375" style="122" bestFit="1" customWidth="1"/>
    <col min="9478" max="9478" width="20" style="122" customWidth="1"/>
    <col min="9479" max="9482" width="14.4609375" style="122" customWidth="1"/>
    <col min="9483" max="9483" width="16" style="122" customWidth="1"/>
    <col min="9484" max="9484" width="14.84375" style="122" customWidth="1"/>
    <col min="9485" max="9485" width="16" style="122" customWidth="1"/>
    <col min="9486" max="9487" width="14.15234375" style="122" customWidth="1"/>
    <col min="9488" max="9488" width="15.84375" style="122" customWidth="1"/>
    <col min="9489" max="9728" width="10.84375" style="122"/>
    <col min="9729" max="9729" width="6.15234375" style="122" customWidth="1"/>
    <col min="9730" max="9730" width="60.3046875" style="122" customWidth="1"/>
    <col min="9731" max="9731" width="7.3046875" style="122" bestFit="1" customWidth="1"/>
    <col min="9732" max="9732" width="6.69140625" style="122" bestFit="1" customWidth="1"/>
    <col min="9733" max="9733" width="14.15234375" style="122" bestFit="1" customWidth="1"/>
    <col min="9734" max="9734" width="20" style="122" customWidth="1"/>
    <col min="9735" max="9738" width="14.4609375" style="122" customWidth="1"/>
    <col min="9739" max="9739" width="16" style="122" customWidth="1"/>
    <col min="9740" max="9740" width="14.84375" style="122" customWidth="1"/>
    <col min="9741" max="9741" width="16" style="122" customWidth="1"/>
    <col min="9742" max="9743" width="14.15234375" style="122" customWidth="1"/>
    <col min="9744" max="9744" width="15.84375" style="122" customWidth="1"/>
    <col min="9745" max="9984" width="10.84375" style="122"/>
    <col min="9985" max="9985" width="6.15234375" style="122" customWidth="1"/>
    <col min="9986" max="9986" width="60.3046875" style="122" customWidth="1"/>
    <col min="9987" max="9987" width="7.3046875" style="122" bestFit="1" customWidth="1"/>
    <col min="9988" max="9988" width="6.69140625" style="122" bestFit="1" customWidth="1"/>
    <col min="9989" max="9989" width="14.15234375" style="122" bestFit="1" customWidth="1"/>
    <col min="9990" max="9990" width="20" style="122" customWidth="1"/>
    <col min="9991" max="9994" width="14.4609375" style="122" customWidth="1"/>
    <col min="9995" max="9995" width="16" style="122" customWidth="1"/>
    <col min="9996" max="9996" width="14.84375" style="122" customWidth="1"/>
    <col min="9997" max="9997" width="16" style="122" customWidth="1"/>
    <col min="9998" max="9999" width="14.15234375" style="122" customWidth="1"/>
    <col min="10000" max="10000" width="15.84375" style="122" customWidth="1"/>
    <col min="10001" max="10240" width="10.84375" style="122"/>
    <col min="10241" max="10241" width="6.15234375" style="122" customWidth="1"/>
    <col min="10242" max="10242" width="60.3046875" style="122" customWidth="1"/>
    <col min="10243" max="10243" width="7.3046875" style="122" bestFit="1" customWidth="1"/>
    <col min="10244" max="10244" width="6.69140625" style="122" bestFit="1" customWidth="1"/>
    <col min="10245" max="10245" width="14.15234375" style="122" bestFit="1" customWidth="1"/>
    <col min="10246" max="10246" width="20" style="122" customWidth="1"/>
    <col min="10247" max="10250" width="14.4609375" style="122" customWidth="1"/>
    <col min="10251" max="10251" width="16" style="122" customWidth="1"/>
    <col min="10252" max="10252" width="14.84375" style="122" customWidth="1"/>
    <col min="10253" max="10253" width="16" style="122" customWidth="1"/>
    <col min="10254" max="10255" width="14.15234375" style="122" customWidth="1"/>
    <col min="10256" max="10256" width="15.84375" style="122" customWidth="1"/>
    <col min="10257" max="10496" width="10.84375" style="122"/>
    <col min="10497" max="10497" width="6.15234375" style="122" customWidth="1"/>
    <col min="10498" max="10498" width="60.3046875" style="122" customWidth="1"/>
    <col min="10499" max="10499" width="7.3046875" style="122" bestFit="1" customWidth="1"/>
    <col min="10500" max="10500" width="6.69140625" style="122" bestFit="1" customWidth="1"/>
    <col min="10501" max="10501" width="14.15234375" style="122" bestFit="1" customWidth="1"/>
    <col min="10502" max="10502" width="20" style="122" customWidth="1"/>
    <col min="10503" max="10506" width="14.4609375" style="122" customWidth="1"/>
    <col min="10507" max="10507" width="16" style="122" customWidth="1"/>
    <col min="10508" max="10508" width="14.84375" style="122" customWidth="1"/>
    <col min="10509" max="10509" width="16" style="122" customWidth="1"/>
    <col min="10510" max="10511" width="14.15234375" style="122" customWidth="1"/>
    <col min="10512" max="10512" width="15.84375" style="122" customWidth="1"/>
    <col min="10513" max="10752" width="10.84375" style="122"/>
    <col min="10753" max="10753" width="6.15234375" style="122" customWidth="1"/>
    <col min="10754" max="10754" width="60.3046875" style="122" customWidth="1"/>
    <col min="10755" max="10755" width="7.3046875" style="122" bestFit="1" customWidth="1"/>
    <col min="10756" max="10756" width="6.69140625" style="122" bestFit="1" customWidth="1"/>
    <col min="10757" max="10757" width="14.15234375" style="122" bestFit="1" customWidth="1"/>
    <col min="10758" max="10758" width="20" style="122" customWidth="1"/>
    <col min="10759" max="10762" width="14.4609375" style="122" customWidth="1"/>
    <col min="10763" max="10763" width="16" style="122" customWidth="1"/>
    <col min="10764" max="10764" width="14.84375" style="122" customWidth="1"/>
    <col min="10765" max="10765" width="16" style="122" customWidth="1"/>
    <col min="10766" max="10767" width="14.15234375" style="122" customWidth="1"/>
    <col min="10768" max="10768" width="15.84375" style="122" customWidth="1"/>
    <col min="10769" max="11008" width="10.84375" style="122"/>
    <col min="11009" max="11009" width="6.15234375" style="122" customWidth="1"/>
    <col min="11010" max="11010" width="60.3046875" style="122" customWidth="1"/>
    <col min="11011" max="11011" width="7.3046875" style="122" bestFit="1" customWidth="1"/>
    <col min="11012" max="11012" width="6.69140625" style="122" bestFit="1" customWidth="1"/>
    <col min="11013" max="11013" width="14.15234375" style="122" bestFit="1" customWidth="1"/>
    <col min="11014" max="11014" width="20" style="122" customWidth="1"/>
    <col min="11015" max="11018" width="14.4609375" style="122" customWidth="1"/>
    <col min="11019" max="11019" width="16" style="122" customWidth="1"/>
    <col min="11020" max="11020" width="14.84375" style="122" customWidth="1"/>
    <col min="11021" max="11021" width="16" style="122" customWidth="1"/>
    <col min="11022" max="11023" width="14.15234375" style="122" customWidth="1"/>
    <col min="11024" max="11024" width="15.84375" style="122" customWidth="1"/>
    <col min="11025" max="11264" width="10.84375" style="122"/>
    <col min="11265" max="11265" width="6.15234375" style="122" customWidth="1"/>
    <col min="11266" max="11266" width="60.3046875" style="122" customWidth="1"/>
    <col min="11267" max="11267" width="7.3046875" style="122" bestFit="1" customWidth="1"/>
    <col min="11268" max="11268" width="6.69140625" style="122" bestFit="1" customWidth="1"/>
    <col min="11269" max="11269" width="14.15234375" style="122" bestFit="1" customWidth="1"/>
    <col min="11270" max="11270" width="20" style="122" customWidth="1"/>
    <col min="11271" max="11274" width="14.4609375" style="122" customWidth="1"/>
    <col min="11275" max="11275" width="16" style="122" customWidth="1"/>
    <col min="11276" max="11276" width="14.84375" style="122" customWidth="1"/>
    <col min="11277" max="11277" width="16" style="122" customWidth="1"/>
    <col min="11278" max="11279" width="14.15234375" style="122" customWidth="1"/>
    <col min="11280" max="11280" width="15.84375" style="122" customWidth="1"/>
    <col min="11281" max="11520" width="10.84375" style="122"/>
    <col min="11521" max="11521" width="6.15234375" style="122" customWidth="1"/>
    <col min="11522" max="11522" width="60.3046875" style="122" customWidth="1"/>
    <col min="11523" max="11523" width="7.3046875" style="122" bestFit="1" customWidth="1"/>
    <col min="11524" max="11524" width="6.69140625" style="122" bestFit="1" customWidth="1"/>
    <col min="11525" max="11525" width="14.15234375" style="122" bestFit="1" customWidth="1"/>
    <col min="11526" max="11526" width="20" style="122" customWidth="1"/>
    <col min="11527" max="11530" width="14.4609375" style="122" customWidth="1"/>
    <col min="11531" max="11531" width="16" style="122" customWidth="1"/>
    <col min="11532" max="11532" width="14.84375" style="122" customWidth="1"/>
    <col min="11533" max="11533" width="16" style="122" customWidth="1"/>
    <col min="11534" max="11535" width="14.15234375" style="122" customWidth="1"/>
    <col min="11536" max="11536" width="15.84375" style="122" customWidth="1"/>
    <col min="11537" max="11776" width="10.84375" style="122"/>
    <col min="11777" max="11777" width="6.15234375" style="122" customWidth="1"/>
    <col min="11778" max="11778" width="60.3046875" style="122" customWidth="1"/>
    <col min="11779" max="11779" width="7.3046875" style="122" bestFit="1" customWidth="1"/>
    <col min="11780" max="11780" width="6.69140625" style="122" bestFit="1" customWidth="1"/>
    <col min="11781" max="11781" width="14.15234375" style="122" bestFit="1" customWidth="1"/>
    <col min="11782" max="11782" width="20" style="122" customWidth="1"/>
    <col min="11783" max="11786" width="14.4609375" style="122" customWidth="1"/>
    <col min="11787" max="11787" width="16" style="122" customWidth="1"/>
    <col min="11788" max="11788" width="14.84375" style="122" customWidth="1"/>
    <col min="11789" max="11789" width="16" style="122" customWidth="1"/>
    <col min="11790" max="11791" width="14.15234375" style="122" customWidth="1"/>
    <col min="11792" max="11792" width="15.84375" style="122" customWidth="1"/>
    <col min="11793" max="12032" width="10.84375" style="122"/>
    <col min="12033" max="12033" width="6.15234375" style="122" customWidth="1"/>
    <col min="12034" max="12034" width="60.3046875" style="122" customWidth="1"/>
    <col min="12035" max="12035" width="7.3046875" style="122" bestFit="1" customWidth="1"/>
    <col min="12036" max="12036" width="6.69140625" style="122" bestFit="1" customWidth="1"/>
    <col min="12037" max="12037" width="14.15234375" style="122" bestFit="1" customWidth="1"/>
    <col min="12038" max="12038" width="20" style="122" customWidth="1"/>
    <col min="12039" max="12042" width="14.4609375" style="122" customWidth="1"/>
    <col min="12043" max="12043" width="16" style="122" customWidth="1"/>
    <col min="12044" max="12044" width="14.84375" style="122" customWidth="1"/>
    <col min="12045" max="12045" width="16" style="122" customWidth="1"/>
    <col min="12046" max="12047" width="14.15234375" style="122" customWidth="1"/>
    <col min="12048" max="12048" width="15.84375" style="122" customWidth="1"/>
    <col min="12049" max="12288" width="10.84375" style="122"/>
    <col min="12289" max="12289" width="6.15234375" style="122" customWidth="1"/>
    <col min="12290" max="12290" width="60.3046875" style="122" customWidth="1"/>
    <col min="12291" max="12291" width="7.3046875" style="122" bestFit="1" customWidth="1"/>
    <col min="12292" max="12292" width="6.69140625" style="122" bestFit="1" customWidth="1"/>
    <col min="12293" max="12293" width="14.15234375" style="122" bestFit="1" customWidth="1"/>
    <col min="12294" max="12294" width="20" style="122" customWidth="1"/>
    <col min="12295" max="12298" width="14.4609375" style="122" customWidth="1"/>
    <col min="12299" max="12299" width="16" style="122" customWidth="1"/>
    <col min="12300" max="12300" width="14.84375" style="122" customWidth="1"/>
    <col min="12301" max="12301" width="16" style="122" customWidth="1"/>
    <col min="12302" max="12303" width="14.15234375" style="122" customWidth="1"/>
    <col min="12304" max="12304" width="15.84375" style="122" customWidth="1"/>
    <col min="12305" max="12544" width="10.84375" style="122"/>
    <col min="12545" max="12545" width="6.15234375" style="122" customWidth="1"/>
    <col min="12546" max="12546" width="60.3046875" style="122" customWidth="1"/>
    <col min="12547" max="12547" width="7.3046875" style="122" bestFit="1" customWidth="1"/>
    <col min="12548" max="12548" width="6.69140625" style="122" bestFit="1" customWidth="1"/>
    <col min="12549" max="12549" width="14.15234375" style="122" bestFit="1" customWidth="1"/>
    <col min="12550" max="12550" width="20" style="122" customWidth="1"/>
    <col min="12551" max="12554" width="14.4609375" style="122" customWidth="1"/>
    <col min="12555" max="12555" width="16" style="122" customWidth="1"/>
    <col min="12556" max="12556" width="14.84375" style="122" customWidth="1"/>
    <col min="12557" max="12557" width="16" style="122" customWidth="1"/>
    <col min="12558" max="12559" width="14.15234375" style="122" customWidth="1"/>
    <col min="12560" max="12560" width="15.84375" style="122" customWidth="1"/>
    <col min="12561" max="12800" width="10.84375" style="122"/>
    <col min="12801" max="12801" width="6.15234375" style="122" customWidth="1"/>
    <col min="12802" max="12802" width="60.3046875" style="122" customWidth="1"/>
    <col min="12803" max="12803" width="7.3046875" style="122" bestFit="1" customWidth="1"/>
    <col min="12804" max="12804" width="6.69140625" style="122" bestFit="1" customWidth="1"/>
    <col min="12805" max="12805" width="14.15234375" style="122" bestFit="1" customWidth="1"/>
    <col min="12806" max="12806" width="20" style="122" customWidth="1"/>
    <col min="12807" max="12810" width="14.4609375" style="122" customWidth="1"/>
    <col min="12811" max="12811" width="16" style="122" customWidth="1"/>
    <col min="12812" max="12812" width="14.84375" style="122" customWidth="1"/>
    <col min="12813" max="12813" width="16" style="122" customWidth="1"/>
    <col min="12814" max="12815" width="14.15234375" style="122" customWidth="1"/>
    <col min="12816" max="12816" width="15.84375" style="122" customWidth="1"/>
    <col min="12817" max="13056" width="10.84375" style="122"/>
    <col min="13057" max="13057" width="6.15234375" style="122" customWidth="1"/>
    <col min="13058" max="13058" width="60.3046875" style="122" customWidth="1"/>
    <col min="13059" max="13059" width="7.3046875" style="122" bestFit="1" customWidth="1"/>
    <col min="13060" max="13060" width="6.69140625" style="122" bestFit="1" customWidth="1"/>
    <col min="13061" max="13061" width="14.15234375" style="122" bestFit="1" customWidth="1"/>
    <col min="13062" max="13062" width="20" style="122" customWidth="1"/>
    <col min="13063" max="13066" width="14.4609375" style="122" customWidth="1"/>
    <col min="13067" max="13067" width="16" style="122" customWidth="1"/>
    <col min="13068" max="13068" width="14.84375" style="122" customWidth="1"/>
    <col min="13069" max="13069" width="16" style="122" customWidth="1"/>
    <col min="13070" max="13071" width="14.15234375" style="122" customWidth="1"/>
    <col min="13072" max="13072" width="15.84375" style="122" customWidth="1"/>
    <col min="13073" max="13312" width="10.84375" style="122"/>
    <col min="13313" max="13313" width="6.15234375" style="122" customWidth="1"/>
    <col min="13314" max="13314" width="60.3046875" style="122" customWidth="1"/>
    <col min="13315" max="13315" width="7.3046875" style="122" bestFit="1" customWidth="1"/>
    <col min="13316" max="13316" width="6.69140625" style="122" bestFit="1" customWidth="1"/>
    <col min="13317" max="13317" width="14.15234375" style="122" bestFit="1" customWidth="1"/>
    <col min="13318" max="13318" width="20" style="122" customWidth="1"/>
    <col min="13319" max="13322" width="14.4609375" style="122" customWidth="1"/>
    <col min="13323" max="13323" width="16" style="122" customWidth="1"/>
    <col min="13324" max="13324" width="14.84375" style="122" customWidth="1"/>
    <col min="13325" max="13325" width="16" style="122" customWidth="1"/>
    <col min="13326" max="13327" width="14.15234375" style="122" customWidth="1"/>
    <col min="13328" max="13328" width="15.84375" style="122" customWidth="1"/>
    <col min="13329" max="13568" width="10.84375" style="122"/>
    <col min="13569" max="13569" width="6.15234375" style="122" customWidth="1"/>
    <col min="13570" max="13570" width="60.3046875" style="122" customWidth="1"/>
    <col min="13571" max="13571" width="7.3046875" style="122" bestFit="1" customWidth="1"/>
    <col min="13572" max="13572" width="6.69140625" style="122" bestFit="1" customWidth="1"/>
    <col min="13573" max="13573" width="14.15234375" style="122" bestFit="1" customWidth="1"/>
    <col min="13574" max="13574" width="20" style="122" customWidth="1"/>
    <col min="13575" max="13578" width="14.4609375" style="122" customWidth="1"/>
    <col min="13579" max="13579" width="16" style="122" customWidth="1"/>
    <col min="13580" max="13580" width="14.84375" style="122" customWidth="1"/>
    <col min="13581" max="13581" width="16" style="122" customWidth="1"/>
    <col min="13582" max="13583" width="14.15234375" style="122" customWidth="1"/>
    <col min="13584" max="13584" width="15.84375" style="122" customWidth="1"/>
    <col min="13585" max="13824" width="10.84375" style="122"/>
    <col min="13825" max="13825" width="6.15234375" style="122" customWidth="1"/>
    <col min="13826" max="13826" width="60.3046875" style="122" customWidth="1"/>
    <col min="13827" max="13827" width="7.3046875" style="122" bestFit="1" customWidth="1"/>
    <col min="13828" max="13828" width="6.69140625" style="122" bestFit="1" customWidth="1"/>
    <col min="13829" max="13829" width="14.15234375" style="122" bestFit="1" customWidth="1"/>
    <col min="13830" max="13830" width="20" style="122" customWidth="1"/>
    <col min="13831" max="13834" width="14.4609375" style="122" customWidth="1"/>
    <col min="13835" max="13835" width="16" style="122" customWidth="1"/>
    <col min="13836" max="13836" width="14.84375" style="122" customWidth="1"/>
    <col min="13837" max="13837" width="16" style="122" customWidth="1"/>
    <col min="13838" max="13839" width="14.15234375" style="122" customWidth="1"/>
    <col min="13840" max="13840" width="15.84375" style="122" customWidth="1"/>
    <col min="13841" max="14080" width="10.84375" style="122"/>
    <col min="14081" max="14081" width="6.15234375" style="122" customWidth="1"/>
    <col min="14082" max="14082" width="60.3046875" style="122" customWidth="1"/>
    <col min="14083" max="14083" width="7.3046875" style="122" bestFit="1" customWidth="1"/>
    <col min="14084" max="14084" width="6.69140625" style="122" bestFit="1" customWidth="1"/>
    <col min="14085" max="14085" width="14.15234375" style="122" bestFit="1" customWidth="1"/>
    <col min="14086" max="14086" width="20" style="122" customWidth="1"/>
    <col min="14087" max="14090" width="14.4609375" style="122" customWidth="1"/>
    <col min="14091" max="14091" width="16" style="122" customWidth="1"/>
    <col min="14092" max="14092" width="14.84375" style="122" customWidth="1"/>
    <col min="14093" max="14093" width="16" style="122" customWidth="1"/>
    <col min="14094" max="14095" width="14.15234375" style="122" customWidth="1"/>
    <col min="14096" max="14096" width="15.84375" style="122" customWidth="1"/>
    <col min="14097" max="14336" width="10.84375" style="122"/>
    <col min="14337" max="14337" width="6.15234375" style="122" customWidth="1"/>
    <col min="14338" max="14338" width="60.3046875" style="122" customWidth="1"/>
    <col min="14339" max="14339" width="7.3046875" style="122" bestFit="1" customWidth="1"/>
    <col min="14340" max="14340" width="6.69140625" style="122" bestFit="1" customWidth="1"/>
    <col min="14341" max="14341" width="14.15234375" style="122" bestFit="1" customWidth="1"/>
    <col min="14342" max="14342" width="20" style="122" customWidth="1"/>
    <col min="14343" max="14346" width="14.4609375" style="122" customWidth="1"/>
    <col min="14347" max="14347" width="16" style="122" customWidth="1"/>
    <col min="14348" max="14348" width="14.84375" style="122" customWidth="1"/>
    <col min="14349" max="14349" width="16" style="122" customWidth="1"/>
    <col min="14350" max="14351" width="14.15234375" style="122" customWidth="1"/>
    <col min="14352" max="14352" width="15.84375" style="122" customWidth="1"/>
    <col min="14353" max="14592" width="10.84375" style="122"/>
    <col min="14593" max="14593" width="6.15234375" style="122" customWidth="1"/>
    <col min="14594" max="14594" width="60.3046875" style="122" customWidth="1"/>
    <col min="14595" max="14595" width="7.3046875" style="122" bestFit="1" customWidth="1"/>
    <col min="14596" max="14596" width="6.69140625" style="122" bestFit="1" customWidth="1"/>
    <col min="14597" max="14597" width="14.15234375" style="122" bestFit="1" customWidth="1"/>
    <col min="14598" max="14598" width="20" style="122" customWidth="1"/>
    <col min="14599" max="14602" width="14.4609375" style="122" customWidth="1"/>
    <col min="14603" max="14603" width="16" style="122" customWidth="1"/>
    <col min="14604" max="14604" width="14.84375" style="122" customWidth="1"/>
    <col min="14605" max="14605" width="16" style="122" customWidth="1"/>
    <col min="14606" max="14607" width="14.15234375" style="122" customWidth="1"/>
    <col min="14608" max="14608" width="15.84375" style="122" customWidth="1"/>
    <col min="14609" max="14848" width="10.84375" style="122"/>
    <col min="14849" max="14849" width="6.15234375" style="122" customWidth="1"/>
    <col min="14850" max="14850" width="60.3046875" style="122" customWidth="1"/>
    <col min="14851" max="14851" width="7.3046875" style="122" bestFit="1" customWidth="1"/>
    <col min="14852" max="14852" width="6.69140625" style="122" bestFit="1" customWidth="1"/>
    <col min="14853" max="14853" width="14.15234375" style="122" bestFit="1" customWidth="1"/>
    <col min="14854" max="14854" width="20" style="122" customWidth="1"/>
    <col min="14855" max="14858" width="14.4609375" style="122" customWidth="1"/>
    <col min="14859" max="14859" width="16" style="122" customWidth="1"/>
    <col min="14860" max="14860" width="14.84375" style="122" customWidth="1"/>
    <col min="14861" max="14861" width="16" style="122" customWidth="1"/>
    <col min="14862" max="14863" width="14.15234375" style="122" customWidth="1"/>
    <col min="14864" max="14864" width="15.84375" style="122" customWidth="1"/>
    <col min="14865" max="15104" width="10.84375" style="122"/>
    <col min="15105" max="15105" width="6.15234375" style="122" customWidth="1"/>
    <col min="15106" max="15106" width="60.3046875" style="122" customWidth="1"/>
    <col min="15107" max="15107" width="7.3046875" style="122" bestFit="1" customWidth="1"/>
    <col min="15108" max="15108" width="6.69140625" style="122" bestFit="1" customWidth="1"/>
    <col min="15109" max="15109" width="14.15234375" style="122" bestFit="1" customWidth="1"/>
    <col min="15110" max="15110" width="20" style="122" customWidth="1"/>
    <col min="15111" max="15114" width="14.4609375" style="122" customWidth="1"/>
    <col min="15115" max="15115" width="16" style="122" customWidth="1"/>
    <col min="15116" max="15116" width="14.84375" style="122" customWidth="1"/>
    <col min="15117" max="15117" width="16" style="122" customWidth="1"/>
    <col min="15118" max="15119" width="14.15234375" style="122" customWidth="1"/>
    <col min="15120" max="15120" width="15.84375" style="122" customWidth="1"/>
    <col min="15121" max="15360" width="10.84375" style="122"/>
    <col min="15361" max="15361" width="6.15234375" style="122" customWidth="1"/>
    <col min="15362" max="15362" width="60.3046875" style="122" customWidth="1"/>
    <col min="15363" max="15363" width="7.3046875" style="122" bestFit="1" customWidth="1"/>
    <col min="15364" max="15364" width="6.69140625" style="122" bestFit="1" customWidth="1"/>
    <col min="15365" max="15365" width="14.15234375" style="122" bestFit="1" customWidth="1"/>
    <col min="15366" max="15366" width="20" style="122" customWidth="1"/>
    <col min="15367" max="15370" width="14.4609375" style="122" customWidth="1"/>
    <col min="15371" max="15371" width="16" style="122" customWidth="1"/>
    <col min="15372" max="15372" width="14.84375" style="122" customWidth="1"/>
    <col min="15373" max="15373" width="16" style="122" customWidth="1"/>
    <col min="15374" max="15375" width="14.15234375" style="122" customWidth="1"/>
    <col min="15376" max="15376" width="15.84375" style="122" customWidth="1"/>
    <col min="15377" max="15616" width="10.84375" style="122"/>
    <col min="15617" max="15617" width="6.15234375" style="122" customWidth="1"/>
    <col min="15618" max="15618" width="60.3046875" style="122" customWidth="1"/>
    <col min="15619" max="15619" width="7.3046875" style="122" bestFit="1" customWidth="1"/>
    <col min="15620" max="15620" width="6.69140625" style="122" bestFit="1" customWidth="1"/>
    <col min="15621" max="15621" width="14.15234375" style="122" bestFit="1" customWidth="1"/>
    <col min="15622" max="15622" width="20" style="122" customWidth="1"/>
    <col min="15623" max="15626" width="14.4609375" style="122" customWidth="1"/>
    <col min="15627" max="15627" width="16" style="122" customWidth="1"/>
    <col min="15628" max="15628" width="14.84375" style="122" customWidth="1"/>
    <col min="15629" max="15629" width="16" style="122" customWidth="1"/>
    <col min="15630" max="15631" width="14.15234375" style="122" customWidth="1"/>
    <col min="15632" max="15632" width="15.84375" style="122" customWidth="1"/>
    <col min="15633" max="15872" width="10.84375" style="122"/>
    <col min="15873" max="15873" width="6.15234375" style="122" customWidth="1"/>
    <col min="15874" max="15874" width="60.3046875" style="122" customWidth="1"/>
    <col min="15875" max="15875" width="7.3046875" style="122" bestFit="1" customWidth="1"/>
    <col min="15876" max="15876" width="6.69140625" style="122" bestFit="1" customWidth="1"/>
    <col min="15877" max="15877" width="14.15234375" style="122" bestFit="1" customWidth="1"/>
    <col min="15878" max="15878" width="20" style="122" customWidth="1"/>
    <col min="15879" max="15882" width="14.4609375" style="122" customWidth="1"/>
    <col min="15883" max="15883" width="16" style="122" customWidth="1"/>
    <col min="15884" max="15884" width="14.84375" style="122" customWidth="1"/>
    <col min="15885" max="15885" width="16" style="122" customWidth="1"/>
    <col min="15886" max="15887" width="14.15234375" style="122" customWidth="1"/>
    <col min="15888" max="15888" width="15.84375" style="122" customWidth="1"/>
    <col min="15889" max="16128" width="10.84375" style="122"/>
    <col min="16129" max="16129" width="6.15234375" style="122" customWidth="1"/>
    <col min="16130" max="16130" width="60.3046875" style="122" customWidth="1"/>
    <col min="16131" max="16131" width="7.3046875" style="122" bestFit="1" customWidth="1"/>
    <col min="16132" max="16132" width="6.69140625" style="122" bestFit="1" customWidth="1"/>
    <col min="16133" max="16133" width="14.15234375" style="122" bestFit="1" customWidth="1"/>
    <col min="16134" max="16134" width="20" style="122" customWidth="1"/>
    <col min="16135" max="16138" width="14.4609375" style="122" customWidth="1"/>
    <col min="16139" max="16139" width="16" style="122" customWidth="1"/>
    <col min="16140" max="16140" width="14.84375" style="122" customWidth="1"/>
    <col min="16141" max="16141" width="16" style="122" customWidth="1"/>
    <col min="16142" max="16143" width="14.15234375" style="122" customWidth="1"/>
    <col min="16144" max="16144" width="15.84375" style="122" customWidth="1"/>
    <col min="16145" max="16384" width="10.84375" style="122"/>
  </cols>
  <sheetData>
    <row r="1" spans="1:6" ht="15" thickBot="1">
      <c r="A1" s="567" t="s">
        <v>16</v>
      </c>
      <c r="B1" s="566" t="s">
        <v>17</v>
      </c>
      <c r="C1" s="567" t="s">
        <v>18</v>
      </c>
      <c r="D1" s="567" t="s">
        <v>19</v>
      </c>
      <c r="E1" s="492" t="s">
        <v>20</v>
      </c>
      <c r="F1" s="493" t="s">
        <v>7</v>
      </c>
    </row>
    <row r="2" spans="1:6" ht="15" thickTop="1">
      <c r="A2" s="629"/>
      <c r="B2" s="630" t="s">
        <v>185</v>
      </c>
      <c r="C2" s="569"/>
      <c r="D2" s="570"/>
      <c r="E2" s="62"/>
      <c r="F2" s="587"/>
    </row>
    <row r="3" spans="1:6">
      <c r="A3" s="629"/>
      <c r="B3" s="631"/>
      <c r="C3" s="569"/>
      <c r="D3" s="570"/>
      <c r="E3" s="62"/>
      <c r="F3" s="587"/>
    </row>
    <row r="4" spans="1:6">
      <c r="A4" s="629"/>
      <c r="B4" s="575" t="s">
        <v>187</v>
      </c>
      <c r="C4" s="569"/>
      <c r="D4" s="570"/>
      <c r="E4" s="62"/>
      <c r="F4" s="587"/>
    </row>
    <row r="5" spans="1:6">
      <c r="A5" s="629"/>
      <c r="B5" s="575"/>
      <c r="C5" s="569"/>
      <c r="D5" s="570"/>
      <c r="E5" s="62"/>
      <c r="F5" s="587"/>
    </row>
    <row r="6" spans="1:6">
      <c r="A6" s="629"/>
      <c r="B6" s="575" t="s">
        <v>188</v>
      </c>
      <c r="C6" s="569"/>
      <c r="D6" s="570"/>
      <c r="E6" s="62"/>
      <c r="F6" s="587"/>
    </row>
    <row r="7" spans="1:6">
      <c r="A7" s="629"/>
      <c r="B7" s="575"/>
      <c r="C7" s="569"/>
      <c r="D7" s="570"/>
      <c r="E7" s="62"/>
      <c r="F7" s="587"/>
    </row>
    <row r="8" spans="1:6">
      <c r="A8" s="629" t="s">
        <v>23</v>
      </c>
      <c r="B8" s="574" t="s">
        <v>189</v>
      </c>
      <c r="C8" s="569">
        <f>(165.3+531)*19</f>
        <v>13229.699999999999</v>
      </c>
      <c r="D8" s="573" t="s">
        <v>64</v>
      </c>
      <c r="E8" s="62"/>
      <c r="F8" s="587">
        <f>E8*C8</f>
        <v>0</v>
      </c>
    </row>
    <row r="9" spans="1:6" s="589" customFormat="1" ht="11.15">
      <c r="A9" s="632"/>
      <c r="B9" s="633"/>
      <c r="C9" s="634"/>
      <c r="D9" s="635"/>
      <c r="E9" s="164"/>
      <c r="F9" s="588"/>
    </row>
    <row r="10" spans="1:6">
      <c r="A10" s="629" t="s">
        <v>24</v>
      </c>
      <c r="B10" s="574" t="s">
        <v>190</v>
      </c>
      <c r="C10" s="569">
        <v>143</v>
      </c>
      <c r="D10" s="573" t="s">
        <v>54</v>
      </c>
      <c r="E10" s="62"/>
      <c r="F10" s="587">
        <f>E10*C10</f>
        <v>0</v>
      </c>
    </row>
    <row r="11" spans="1:6" s="589" customFormat="1" ht="11.15">
      <c r="A11" s="632"/>
      <c r="B11" s="633"/>
      <c r="C11" s="634"/>
      <c r="D11" s="636"/>
      <c r="E11" s="164"/>
      <c r="F11" s="588"/>
    </row>
    <row r="12" spans="1:6">
      <c r="A12" s="629" t="s">
        <v>25</v>
      </c>
      <c r="B12" s="574" t="s">
        <v>191</v>
      </c>
      <c r="C12" s="569">
        <v>118</v>
      </c>
      <c r="D12" s="573" t="s">
        <v>60</v>
      </c>
      <c r="E12" s="62"/>
      <c r="F12" s="587">
        <f>E12*C12</f>
        <v>0</v>
      </c>
    </row>
    <row r="13" spans="1:6" s="589" customFormat="1" ht="11.15">
      <c r="A13" s="632"/>
      <c r="B13" s="633"/>
      <c r="C13" s="634"/>
      <c r="D13" s="636"/>
      <c r="E13" s="164"/>
      <c r="F13" s="588"/>
    </row>
    <row r="14" spans="1:6" ht="43.75">
      <c r="A14" s="629" t="s">
        <v>26</v>
      </c>
      <c r="B14" s="637" t="s">
        <v>398</v>
      </c>
      <c r="C14" s="569">
        <v>16</v>
      </c>
      <c r="D14" s="573" t="s">
        <v>51</v>
      </c>
      <c r="E14" s="62"/>
      <c r="F14" s="587">
        <f>E14*C14</f>
        <v>0</v>
      </c>
    </row>
    <row r="15" spans="1:6">
      <c r="A15" s="629"/>
      <c r="B15" s="637"/>
      <c r="C15" s="569"/>
      <c r="D15" s="573"/>
      <c r="E15" s="62"/>
      <c r="F15" s="587"/>
    </row>
    <row r="16" spans="1:6" ht="44.15">
      <c r="A16" s="629" t="s">
        <v>27</v>
      </c>
      <c r="B16" s="637" t="s">
        <v>399</v>
      </c>
      <c r="C16" s="569">
        <v>16</v>
      </c>
      <c r="D16" s="573" t="s">
        <v>51</v>
      </c>
      <c r="E16" s="62"/>
      <c r="F16" s="587">
        <f>E16*C16</f>
        <v>0</v>
      </c>
    </row>
    <row r="17" spans="1:6" s="589" customFormat="1" ht="11.15">
      <c r="A17" s="632"/>
      <c r="B17" s="633"/>
      <c r="C17" s="634"/>
      <c r="D17" s="636"/>
      <c r="E17" s="164"/>
      <c r="F17" s="588"/>
    </row>
    <row r="18" spans="1:6" ht="29.15">
      <c r="A18" s="629" t="s">
        <v>28</v>
      </c>
      <c r="B18" s="574" t="s">
        <v>400</v>
      </c>
      <c r="C18" s="569"/>
      <c r="D18" s="573" t="s">
        <v>103</v>
      </c>
      <c r="E18" s="62"/>
      <c r="F18" s="587"/>
    </row>
    <row r="19" spans="1:6" s="589" customFormat="1" ht="11.15">
      <c r="A19" s="632"/>
      <c r="B19" s="633"/>
      <c r="C19" s="634"/>
      <c r="D19" s="636"/>
      <c r="E19" s="164"/>
      <c r="F19" s="588"/>
    </row>
    <row r="20" spans="1:6">
      <c r="A20" s="629"/>
      <c r="B20" s="574"/>
      <c r="C20" s="569"/>
      <c r="D20" s="573"/>
      <c r="E20" s="62"/>
      <c r="F20" s="587"/>
    </row>
    <row r="21" spans="1:6" s="589" customFormat="1" ht="11.15">
      <c r="A21" s="632"/>
      <c r="B21" s="633"/>
      <c r="C21" s="634"/>
      <c r="D21" s="636"/>
      <c r="E21" s="164"/>
      <c r="F21" s="588"/>
    </row>
    <row r="22" spans="1:6">
      <c r="A22" s="629"/>
      <c r="B22" s="574"/>
      <c r="C22" s="569"/>
      <c r="D22" s="573"/>
      <c r="E22" s="62"/>
      <c r="F22" s="587"/>
    </row>
    <row r="23" spans="1:6" s="589" customFormat="1" ht="11.15">
      <c r="A23" s="632"/>
      <c r="B23" s="633"/>
      <c r="C23" s="634"/>
      <c r="D23" s="636"/>
      <c r="E23" s="164"/>
      <c r="F23" s="588"/>
    </row>
    <row r="24" spans="1:6">
      <c r="A24" s="629"/>
      <c r="B24" s="574"/>
      <c r="C24" s="569"/>
      <c r="D24" s="573"/>
      <c r="E24" s="62"/>
      <c r="F24" s="587"/>
    </row>
    <row r="25" spans="1:6">
      <c r="A25" s="629"/>
      <c r="B25" s="574"/>
      <c r="C25" s="569"/>
      <c r="D25" s="573"/>
      <c r="E25" s="62"/>
      <c r="F25" s="587"/>
    </row>
    <row r="26" spans="1:6">
      <c r="A26" s="629"/>
      <c r="B26" s="574"/>
      <c r="C26" s="569"/>
      <c r="D26" s="573"/>
      <c r="E26" s="62"/>
      <c r="F26" s="587"/>
    </row>
    <row r="27" spans="1:6" s="589" customFormat="1" ht="11.15">
      <c r="A27" s="632"/>
      <c r="B27" s="633"/>
      <c r="C27" s="634"/>
      <c r="D27" s="636"/>
      <c r="E27" s="164"/>
      <c r="F27" s="588"/>
    </row>
    <row r="28" spans="1:6">
      <c r="A28" s="629"/>
      <c r="B28" s="574"/>
      <c r="C28" s="569"/>
      <c r="D28" s="573"/>
      <c r="E28" s="62"/>
      <c r="F28" s="587"/>
    </row>
    <row r="29" spans="1:6" s="589" customFormat="1" ht="11.15">
      <c r="A29" s="632"/>
      <c r="B29" s="633"/>
      <c r="C29" s="634"/>
      <c r="D29" s="636"/>
      <c r="E29" s="164"/>
      <c r="F29" s="588"/>
    </row>
    <row r="30" spans="1:6">
      <c r="A30" s="629"/>
      <c r="B30" s="574"/>
      <c r="C30" s="569"/>
      <c r="D30" s="573"/>
      <c r="E30" s="62"/>
      <c r="F30" s="587"/>
    </row>
    <row r="31" spans="1:6" s="589" customFormat="1" ht="11.15">
      <c r="A31" s="632"/>
      <c r="B31" s="633"/>
      <c r="C31" s="634"/>
      <c r="D31" s="636"/>
      <c r="E31" s="164"/>
      <c r="F31" s="588"/>
    </row>
    <row r="32" spans="1:6">
      <c r="A32" s="629"/>
      <c r="B32" s="574"/>
      <c r="C32" s="569"/>
      <c r="D32" s="573"/>
      <c r="E32" s="62"/>
      <c r="F32" s="587"/>
    </row>
    <row r="33" spans="1:6" s="589" customFormat="1" ht="11.15">
      <c r="A33" s="632"/>
      <c r="B33" s="633"/>
      <c r="C33" s="634"/>
      <c r="D33" s="636"/>
      <c r="E33" s="164"/>
      <c r="F33" s="588"/>
    </row>
    <row r="34" spans="1:6">
      <c r="A34" s="629"/>
      <c r="B34" s="574"/>
      <c r="C34" s="569"/>
      <c r="D34" s="573"/>
      <c r="E34" s="62"/>
      <c r="F34" s="587"/>
    </row>
    <row r="35" spans="1:6" s="589" customFormat="1" ht="11.15">
      <c r="A35" s="632"/>
      <c r="B35" s="633"/>
      <c r="C35" s="634"/>
      <c r="D35" s="636"/>
      <c r="E35" s="164"/>
      <c r="F35" s="588"/>
    </row>
    <row r="36" spans="1:6">
      <c r="A36" s="629"/>
      <c r="B36" s="574"/>
      <c r="C36" s="569"/>
      <c r="D36" s="573"/>
      <c r="E36" s="62"/>
      <c r="F36" s="587"/>
    </row>
    <row r="37" spans="1:6" s="589" customFormat="1" ht="11.15">
      <c r="A37" s="632"/>
      <c r="B37" s="633"/>
      <c r="C37" s="634"/>
      <c r="D37" s="636"/>
      <c r="E37" s="164"/>
      <c r="F37" s="588"/>
    </row>
    <row r="38" spans="1:6">
      <c r="A38" s="629"/>
      <c r="B38" s="574"/>
      <c r="C38" s="569"/>
      <c r="D38" s="573"/>
      <c r="E38" s="62"/>
      <c r="F38" s="587"/>
    </row>
    <row r="39" spans="1:6" s="589" customFormat="1" ht="11.15">
      <c r="A39" s="632"/>
      <c r="B39" s="633"/>
      <c r="C39" s="634"/>
      <c r="D39" s="636"/>
      <c r="E39" s="164"/>
      <c r="F39" s="588"/>
    </row>
    <row r="40" spans="1:6">
      <c r="A40" s="629"/>
      <c r="B40" s="574"/>
      <c r="C40" s="569"/>
      <c r="D40" s="573"/>
      <c r="E40" s="62"/>
      <c r="F40" s="587"/>
    </row>
    <row r="41" spans="1:6">
      <c r="A41" s="629"/>
      <c r="B41" s="574"/>
      <c r="C41" s="569"/>
      <c r="D41" s="573"/>
      <c r="E41" s="62"/>
      <c r="F41" s="587"/>
    </row>
    <row r="42" spans="1:6">
      <c r="A42" s="629"/>
      <c r="B42" s="571"/>
      <c r="C42" s="569"/>
      <c r="D42" s="572"/>
      <c r="E42" s="62"/>
      <c r="F42" s="587"/>
    </row>
    <row r="43" spans="1:6">
      <c r="A43" s="629"/>
      <c r="B43" s="576"/>
      <c r="C43" s="569"/>
      <c r="D43" s="572"/>
      <c r="E43" s="62"/>
      <c r="F43" s="587"/>
    </row>
    <row r="44" spans="1:6">
      <c r="A44" s="629"/>
      <c r="B44" s="576"/>
      <c r="C44" s="569"/>
      <c r="D44" s="572"/>
      <c r="E44" s="62"/>
      <c r="F44" s="587"/>
    </row>
    <row r="45" spans="1:6">
      <c r="A45" s="629"/>
      <c r="B45" s="574"/>
      <c r="C45" s="569"/>
      <c r="D45" s="573"/>
      <c r="E45" s="62"/>
      <c r="F45" s="587"/>
    </row>
    <row r="46" spans="1:6" s="589" customFormat="1" ht="11.6">
      <c r="A46" s="632"/>
      <c r="B46" s="638"/>
      <c r="C46" s="634"/>
      <c r="D46" s="635"/>
      <c r="E46" s="164"/>
      <c r="F46" s="588"/>
    </row>
    <row r="47" spans="1:6">
      <c r="A47" s="629"/>
      <c r="B47" s="574"/>
      <c r="C47" s="569"/>
      <c r="D47" s="573"/>
      <c r="E47" s="62"/>
      <c r="F47" s="587"/>
    </row>
    <row r="48" spans="1:6" s="589" customFormat="1" ht="11.15">
      <c r="A48" s="632"/>
      <c r="B48" s="633"/>
      <c r="C48" s="634"/>
      <c r="D48" s="636"/>
      <c r="E48" s="164"/>
      <c r="F48" s="588"/>
    </row>
    <row r="49" spans="1:7">
      <c r="A49" s="629"/>
      <c r="B49" s="574"/>
      <c r="C49" s="569"/>
      <c r="D49" s="573"/>
      <c r="E49" s="62"/>
      <c r="F49" s="587"/>
    </row>
    <row r="50" spans="1:7" s="589" customFormat="1" ht="11.15">
      <c r="A50" s="632"/>
      <c r="B50" s="633"/>
      <c r="C50" s="634"/>
      <c r="D50" s="636"/>
      <c r="E50" s="164"/>
      <c r="F50" s="588"/>
    </row>
    <row r="51" spans="1:7">
      <c r="A51" s="629"/>
      <c r="B51" s="574"/>
      <c r="C51" s="569"/>
      <c r="D51" s="573"/>
      <c r="E51" s="62"/>
      <c r="F51" s="587"/>
    </row>
    <row r="52" spans="1:7" s="590" customFormat="1">
      <c r="A52" s="629"/>
      <c r="B52" s="628"/>
      <c r="C52" s="582"/>
      <c r="D52" s="570"/>
      <c r="E52" s="66"/>
      <c r="F52" s="587"/>
      <c r="G52" s="122"/>
    </row>
    <row r="53" spans="1:7" s="590" customFormat="1">
      <c r="A53" s="629"/>
      <c r="B53" s="581" t="s">
        <v>186</v>
      </c>
      <c r="C53" s="123"/>
      <c r="D53" s="570"/>
      <c r="E53" s="62"/>
      <c r="F53" s="591"/>
      <c r="G53" s="122"/>
    </row>
    <row r="54" spans="1:7" s="590" customFormat="1" ht="22.75" customHeight="1" thickBot="1">
      <c r="A54" s="639"/>
      <c r="B54" s="577" t="s">
        <v>108</v>
      </c>
      <c r="C54" s="126"/>
      <c r="D54" s="570"/>
      <c r="E54" s="56" t="s">
        <v>43</v>
      </c>
      <c r="F54" s="592">
        <f>SUM(F6:F27)</f>
        <v>0</v>
      </c>
      <c r="G54" s="122"/>
    </row>
    <row r="55" spans="1:7" s="590" customFormat="1" ht="15" thickTop="1">
      <c r="A55" s="629"/>
      <c r="B55" s="628"/>
      <c r="C55" s="582"/>
      <c r="D55" s="570"/>
      <c r="E55" s="66"/>
      <c r="F55" s="587"/>
      <c r="G55" s="122"/>
    </row>
    <row r="56" spans="1:7">
      <c r="A56" s="640"/>
      <c r="B56" s="578"/>
      <c r="C56" s="641"/>
      <c r="D56" s="584"/>
      <c r="E56" s="153"/>
      <c r="F56" s="593"/>
    </row>
    <row r="57" spans="1:7">
      <c r="E57" s="136"/>
    </row>
    <row r="58" spans="1:7">
      <c r="E58" s="136"/>
    </row>
    <row r="59" spans="1:7">
      <c r="E59" s="136"/>
    </row>
    <row r="60" spans="1:7">
      <c r="E60" s="136"/>
    </row>
    <row r="61" spans="1:7">
      <c r="E61" s="136"/>
    </row>
    <row r="62" spans="1:7">
      <c r="E62" s="136"/>
    </row>
    <row r="63" spans="1:7">
      <c r="E63" s="136"/>
    </row>
    <row r="64" spans="1:7">
      <c r="E64" s="136"/>
    </row>
    <row r="65" spans="5:5">
      <c r="E65" s="136"/>
    </row>
    <row r="66" spans="5:5">
      <c r="E66" s="136"/>
    </row>
  </sheetData>
  <sheetProtection selectLockedCells="1" selectUnlockedCells="1"/>
  <pageMargins left="0.75" right="0.75" top="0.58583333333333332" bottom="0.81066666666666665" header="0.25" footer="0.2"/>
  <pageSetup scale="76" orientation="portrait" r:id="rId1"/>
  <headerFooter alignWithMargins="0">
    <oddHeader>&amp;L&amp;"Century Gothic,Bold"&amp;10OLU TEE ENGINEERING INT'L LTD&amp;C&amp;"Aptos Narrow,Bold"&amp;10Main Building
Frames and Upper Floors&amp;R&amp;"Aptos Narrow,Bold"&amp;10ROLAC</oddHeader>
    <oddFooter>&amp;C&amp;"Comic Sans MS,Regular"Frames and Upper Floors /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200E-E6D8-4B36-96D2-8685827A131D}">
  <sheetPr>
    <tabColor rgb="FFFFFF00"/>
  </sheetPr>
  <dimension ref="A1:H76"/>
  <sheetViews>
    <sheetView view="pageBreakPreview" zoomScaleNormal="100" zoomScaleSheetLayoutView="100" workbookViewId="0">
      <selection activeCell="C11" sqref="C11"/>
    </sheetView>
  </sheetViews>
  <sheetFormatPr defaultColWidth="10.84375" defaultRowHeight="15.45"/>
  <cols>
    <col min="1" max="1" width="6.15234375" style="563" customWidth="1"/>
    <col min="2" max="2" width="54.3046875" style="552" customWidth="1"/>
    <col min="3" max="3" width="7.4609375" style="122" customWidth="1"/>
    <col min="4" max="4" width="6.69140625" style="564" bestFit="1" customWidth="1"/>
    <col min="5" max="5" width="14.15234375" style="139" bestFit="1" customWidth="1"/>
    <col min="6" max="6" width="20" style="590" customWidth="1"/>
    <col min="7" max="10" width="14.4609375" style="87" customWidth="1"/>
    <col min="11" max="11" width="16" style="87" customWidth="1"/>
    <col min="12" max="12" width="14.84375" style="87" customWidth="1"/>
    <col min="13" max="13" width="16" style="87" customWidth="1"/>
    <col min="14" max="15" width="14.15234375" style="87" customWidth="1"/>
    <col min="16" max="16" width="15.84375" style="87" customWidth="1"/>
    <col min="17" max="256" width="10.84375" style="87"/>
    <col min="257" max="257" width="6.15234375" style="87" customWidth="1"/>
    <col min="258" max="258" width="62.4609375" style="87" customWidth="1"/>
    <col min="259" max="259" width="7.4609375" style="87" customWidth="1"/>
    <col min="260" max="260" width="6.69140625" style="87" bestFit="1" customWidth="1"/>
    <col min="261" max="261" width="13.69140625" style="87" bestFit="1" customWidth="1"/>
    <col min="262" max="262" width="20" style="87" customWidth="1"/>
    <col min="263" max="266" width="14.4609375" style="87" customWidth="1"/>
    <col min="267" max="267" width="16" style="87" customWidth="1"/>
    <col min="268" max="268" width="14.84375" style="87" customWidth="1"/>
    <col min="269" max="269" width="16" style="87" customWidth="1"/>
    <col min="270" max="271" width="14.15234375" style="87" customWidth="1"/>
    <col min="272" max="272" width="15.84375" style="87" customWidth="1"/>
    <col min="273" max="512" width="10.84375" style="87"/>
    <col min="513" max="513" width="6.15234375" style="87" customWidth="1"/>
    <col min="514" max="514" width="62.4609375" style="87" customWidth="1"/>
    <col min="515" max="515" width="7.4609375" style="87" customWidth="1"/>
    <col min="516" max="516" width="6.69140625" style="87" bestFit="1" customWidth="1"/>
    <col min="517" max="517" width="13.69140625" style="87" bestFit="1" customWidth="1"/>
    <col min="518" max="518" width="20" style="87" customWidth="1"/>
    <col min="519" max="522" width="14.4609375" style="87" customWidth="1"/>
    <col min="523" max="523" width="16" style="87" customWidth="1"/>
    <col min="524" max="524" width="14.84375" style="87" customWidth="1"/>
    <col min="525" max="525" width="16" style="87" customWidth="1"/>
    <col min="526" max="527" width="14.15234375" style="87" customWidth="1"/>
    <col min="528" max="528" width="15.84375" style="87" customWidth="1"/>
    <col min="529" max="768" width="10.84375" style="87"/>
    <col min="769" max="769" width="6.15234375" style="87" customWidth="1"/>
    <col min="770" max="770" width="62.4609375" style="87" customWidth="1"/>
    <col min="771" max="771" width="7.4609375" style="87" customWidth="1"/>
    <col min="772" max="772" width="6.69140625" style="87" bestFit="1" customWidth="1"/>
    <col min="773" max="773" width="13.69140625" style="87" bestFit="1" customWidth="1"/>
    <col min="774" max="774" width="20" style="87" customWidth="1"/>
    <col min="775" max="778" width="14.4609375" style="87" customWidth="1"/>
    <col min="779" max="779" width="16" style="87" customWidth="1"/>
    <col min="780" max="780" width="14.84375" style="87" customWidth="1"/>
    <col min="781" max="781" width="16" style="87" customWidth="1"/>
    <col min="782" max="783" width="14.15234375" style="87" customWidth="1"/>
    <col min="784" max="784" width="15.84375" style="87" customWidth="1"/>
    <col min="785" max="1024" width="10.84375" style="87"/>
    <col min="1025" max="1025" width="6.15234375" style="87" customWidth="1"/>
    <col min="1026" max="1026" width="62.4609375" style="87" customWidth="1"/>
    <col min="1027" max="1027" width="7.4609375" style="87" customWidth="1"/>
    <col min="1028" max="1028" width="6.69140625" style="87" bestFit="1" customWidth="1"/>
    <col min="1029" max="1029" width="13.69140625" style="87" bestFit="1" customWidth="1"/>
    <col min="1030" max="1030" width="20" style="87" customWidth="1"/>
    <col min="1031" max="1034" width="14.4609375" style="87" customWidth="1"/>
    <col min="1035" max="1035" width="16" style="87" customWidth="1"/>
    <col min="1036" max="1036" width="14.84375" style="87" customWidth="1"/>
    <col min="1037" max="1037" width="16" style="87" customWidth="1"/>
    <col min="1038" max="1039" width="14.15234375" style="87" customWidth="1"/>
    <col min="1040" max="1040" width="15.84375" style="87" customWidth="1"/>
    <col min="1041" max="1280" width="10.84375" style="87"/>
    <col min="1281" max="1281" width="6.15234375" style="87" customWidth="1"/>
    <col min="1282" max="1282" width="62.4609375" style="87" customWidth="1"/>
    <col min="1283" max="1283" width="7.4609375" style="87" customWidth="1"/>
    <col min="1284" max="1284" width="6.69140625" style="87" bestFit="1" customWidth="1"/>
    <col min="1285" max="1285" width="13.69140625" style="87" bestFit="1" customWidth="1"/>
    <col min="1286" max="1286" width="20" style="87" customWidth="1"/>
    <col min="1287" max="1290" width="14.4609375" style="87" customWidth="1"/>
    <col min="1291" max="1291" width="16" style="87" customWidth="1"/>
    <col min="1292" max="1292" width="14.84375" style="87" customWidth="1"/>
    <col min="1293" max="1293" width="16" style="87" customWidth="1"/>
    <col min="1294" max="1295" width="14.15234375" style="87" customWidth="1"/>
    <col min="1296" max="1296" width="15.84375" style="87" customWidth="1"/>
    <col min="1297" max="1536" width="10.84375" style="87"/>
    <col min="1537" max="1537" width="6.15234375" style="87" customWidth="1"/>
    <col min="1538" max="1538" width="62.4609375" style="87" customWidth="1"/>
    <col min="1539" max="1539" width="7.4609375" style="87" customWidth="1"/>
    <col min="1540" max="1540" width="6.69140625" style="87" bestFit="1" customWidth="1"/>
    <col min="1541" max="1541" width="13.69140625" style="87" bestFit="1" customWidth="1"/>
    <col min="1542" max="1542" width="20" style="87" customWidth="1"/>
    <col min="1543" max="1546" width="14.4609375" style="87" customWidth="1"/>
    <col min="1547" max="1547" width="16" style="87" customWidth="1"/>
    <col min="1548" max="1548" width="14.84375" style="87" customWidth="1"/>
    <col min="1549" max="1549" width="16" style="87" customWidth="1"/>
    <col min="1550" max="1551" width="14.15234375" style="87" customWidth="1"/>
    <col min="1552" max="1552" width="15.84375" style="87" customWidth="1"/>
    <col min="1553" max="1792" width="10.84375" style="87"/>
    <col min="1793" max="1793" width="6.15234375" style="87" customWidth="1"/>
    <col min="1794" max="1794" width="62.4609375" style="87" customWidth="1"/>
    <col min="1795" max="1795" width="7.4609375" style="87" customWidth="1"/>
    <col min="1796" max="1796" width="6.69140625" style="87" bestFit="1" customWidth="1"/>
    <col min="1797" max="1797" width="13.69140625" style="87" bestFit="1" customWidth="1"/>
    <col min="1798" max="1798" width="20" style="87" customWidth="1"/>
    <col min="1799" max="1802" width="14.4609375" style="87" customWidth="1"/>
    <col min="1803" max="1803" width="16" style="87" customWidth="1"/>
    <col min="1804" max="1804" width="14.84375" style="87" customWidth="1"/>
    <col min="1805" max="1805" width="16" style="87" customWidth="1"/>
    <col min="1806" max="1807" width="14.15234375" style="87" customWidth="1"/>
    <col min="1808" max="1808" width="15.84375" style="87" customWidth="1"/>
    <col min="1809" max="2048" width="10.84375" style="87"/>
    <col min="2049" max="2049" width="6.15234375" style="87" customWidth="1"/>
    <col min="2050" max="2050" width="62.4609375" style="87" customWidth="1"/>
    <col min="2051" max="2051" width="7.4609375" style="87" customWidth="1"/>
    <col min="2052" max="2052" width="6.69140625" style="87" bestFit="1" customWidth="1"/>
    <col min="2053" max="2053" width="13.69140625" style="87" bestFit="1" customWidth="1"/>
    <col min="2054" max="2054" width="20" style="87" customWidth="1"/>
    <col min="2055" max="2058" width="14.4609375" style="87" customWidth="1"/>
    <col min="2059" max="2059" width="16" style="87" customWidth="1"/>
    <col min="2060" max="2060" width="14.84375" style="87" customWidth="1"/>
    <col min="2061" max="2061" width="16" style="87" customWidth="1"/>
    <col min="2062" max="2063" width="14.15234375" style="87" customWidth="1"/>
    <col min="2064" max="2064" width="15.84375" style="87" customWidth="1"/>
    <col min="2065" max="2304" width="10.84375" style="87"/>
    <col min="2305" max="2305" width="6.15234375" style="87" customWidth="1"/>
    <col min="2306" max="2306" width="62.4609375" style="87" customWidth="1"/>
    <col min="2307" max="2307" width="7.4609375" style="87" customWidth="1"/>
    <col min="2308" max="2308" width="6.69140625" style="87" bestFit="1" customWidth="1"/>
    <col min="2309" max="2309" width="13.69140625" style="87" bestFit="1" customWidth="1"/>
    <col min="2310" max="2310" width="20" style="87" customWidth="1"/>
    <col min="2311" max="2314" width="14.4609375" style="87" customWidth="1"/>
    <col min="2315" max="2315" width="16" style="87" customWidth="1"/>
    <col min="2316" max="2316" width="14.84375" style="87" customWidth="1"/>
    <col min="2317" max="2317" width="16" style="87" customWidth="1"/>
    <col min="2318" max="2319" width="14.15234375" style="87" customWidth="1"/>
    <col min="2320" max="2320" width="15.84375" style="87" customWidth="1"/>
    <col min="2321" max="2560" width="10.84375" style="87"/>
    <col min="2561" max="2561" width="6.15234375" style="87" customWidth="1"/>
    <col min="2562" max="2562" width="62.4609375" style="87" customWidth="1"/>
    <col min="2563" max="2563" width="7.4609375" style="87" customWidth="1"/>
    <col min="2564" max="2564" width="6.69140625" style="87" bestFit="1" customWidth="1"/>
    <col min="2565" max="2565" width="13.69140625" style="87" bestFit="1" customWidth="1"/>
    <col min="2566" max="2566" width="20" style="87" customWidth="1"/>
    <col min="2567" max="2570" width="14.4609375" style="87" customWidth="1"/>
    <col min="2571" max="2571" width="16" style="87" customWidth="1"/>
    <col min="2572" max="2572" width="14.84375" style="87" customWidth="1"/>
    <col min="2573" max="2573" width="16" style="87" customWidth="1"/>
    <col min="2574" max="2575" width="14.15234375" style="87" customWidth="1"/>
    <col min="2576" max="2576" width="15.84375" style="87" customWidth="1"/>
    <col min="2577" max="2816" width="10.84375" style="87"/>
    <col min="2817" max="2817" width="6.15234375" style="87" customWidth="1"/>
    <col min="2818" max="2818" width="62.4609375" style="87" customWidth="1"/>
    <col min="2819" max="2819" width="7.4609375" style="87" customWidth="1"/>
    <col min="2820" max="2820" width="6.69140625" style="87" bestFit="1" customWidth="1"/>
    <col min="2821" max="2821" width="13.69140625" style="87" bestFit="1" customWidth="1"/>
    <col min="2822" max="2822" width="20" style="87" customWidth="1"/>
    <col min="2823" max="2826" width="14.4609375" style="87" customWidth="1"/>
    <col min="2827" max="2827" width="16" style="87" customWidth="1"/>
    <col min="2828" max="2828" width="14.84375" style="87" customWidth="1"/>
    <col min="2829" max="2829" width="16" style="87" customWidth="1"/>
    <col min="2830" max="2831" width="14.15234375" style="87" customWidth="1"/>
    <col min="2832" max="2832" width="15.84375" style="87" customWidth="1"/>
    <col min="2833" max="3072" width="10.84375" style="87"/>
    <col min="3073" max="3073" width="6.15234375" style="87" customWidth="1"/>
    <col min="3074" max="3074" width="62.4609375" style="87" customWidth="1"/>
    <col min="3075" max="3075" width="7.4609375" style="87" customWidth="1"/>
    <col min="3076" max="3076" width="6.69140625" style="87" bestFit="1" customWidth="1"/>
    <col min="3077" max="3077" width="13.69140625" style="87" bestFit="1" customWidth="1"/>
    <col min="3078" max="3078" width="20" style="87" customWidth="1"/>
    <col min="3079" max="3082" width="14.4609375" style="87" customWidth="1"/>
    <col min="3083" max="3083" width="16" style="87" customWidth="1"/>
    <col min="3084" max="3084" width="14.84375" style="87" customWidth="1"/>
    <col min="3085" max="3085" width="16" style="87" customWidth="1"/>
    <col min="3086" max="3087" width="14.15234375" style="87" customWidth="1"/>
    <col min="3088" max="3088" width="15.84375" style="87" customWidth="1"/>
    <col min="3089" max="3328" width="10.84375" style="87"/>
    <col min="3329" max="3329" width="6.15234375" style="87" customWidth="1"/>
    <col min="3330" max="3330" width="62.4609375" style="87" customWidth="1"/>
    <col min="3331" max="3331" width="7.4609375" style="87" customWidth="1"/>
    <col min="3332" max="3332" width="6.69140625" style="87" bestFit="1" customWidth="1"/>
    <col min="3333" max="3333" width="13.69140625" style="87" bestFit="1" customWidth="1"/>
    <col min="3334" max="3334" width="20" style="87" customWidth="1"/>
    <col min="3335" max="3338" width="14.4609375" style="87" customWidth="1"/>
    <col min="3339" max="3339" width="16" style="87" customWidth="1"/>
    <col min="3340" max="3340" width="14.84375" style="87" customWidth="1"/>
    <col min="3341" max="3341" width="16" style="87" customWidth="1"/>
    <col min="3342" max="3343" width="14.15234375" style="87" customWidth="1"/>
    <col min="3344" max="3344" width="15.84375" style="87" customWidth="1"/>
    <col min="3345" max="3584" width="10.84375" style="87"/>
    <col min="3585" max="3585" width="6.15234375" style="87" customWidth="1"/>
    <col min="3586" max="3586" width="62.4609375" style="87" customWidth="1"/>
    <col min="3587" max="3587" width="7.4609375" style="87" customWidth="1"/>
    <col min="3588" max="3588" width="6.69140625" style="87" bestFit="1" customWidth="1"/>
    <col min="3589" max="3589" width="13.69140625" style="87" bestFit="1" customWidth="1"/>
    <col min="3590" max="3590" width="20" style="87" customWidth="1"/>
    <col min="3591" max="3594" width="14.4609375" style="87" customWidth="1"/>
    <col min="3595" max="3595" width="16" style="87" customWidth="1"/>
    <col min="3596" max="3596" width="14.84375" style="87" customWidth="1"/>
    <col min="3597" max="3597" width="16" style="87" customWidth="1"/>
    <col min="3598" max="3599" width="14.15234375" style="87" customWidth="1"/>
    <col min="3600" max="3600" width="15.84375" style="87" customWidth="1"/>
    <col min="3601" max="3840" width="10.84375" style="87"/>
    <col min="3841" max="3841" width="6.15234375" style="87" customWidth="1"/>
    <col min="3842" max="3842" width="62.4609375" style="87" customWidth="1"/>
    <col min="3843" max="3843" width="7.4609375" style="87" customWidth="1"/>
    <col min="3844" max="3844" width="6.69140625" style="87" bestFit="1" customWidth="1"/>
    <col min="3845" max="3845" width="13.69140625" style="87" bestFit="1" customWidth="1"/>
    <col min="3846" max="3846" width="20" style="87" customWidth="1"/>
    <col min="3847" max="3850" width="14.4609375" style="87" customWidth="1"/>
    <col min="3851" max="3851" width="16" style="87" customWidth="1"/>
    <col min="3852" max="3852" width="14.84375" style="87" customWidth="1"/>
    <col min="3853" max="3853" width="16" style="87" customWidth="1"/>
    <col min="3854" max="3855" width="14.15234375" style="87" customWidth="1"/>
    <col min="3856" max="3856" width="15.84375" style="87" customWidth="1"/>
    <col min="3857" max="4096" width="10.84375" style="87"/>
    <col min="4097" max="4097" width="6.15234375" style="87" customWidth="1"/>
    <col min="4098" max="4098" width="62.4609375" style="87" customWidth="1"/>
    <col min="4099" max="4099" width="7.4609375" style="87" customWidth="1"/>
    <col min="4100" max="4100" width="6.69140625" style="87" bestFit="1" customWidth="1"/>
    <col min="4101" max="4101" width="13.69140625" style="87" bestFit="1" customWidth="1"/>
    <col min="4102" max="4102" width="20" style="87" customWidth="1"/>
    <col min="4103" max="4106" width="14.4609375" style="87" customWidth="1"/>
    <col min="4107" max="4107" width="16" style="87" customWidth="1"/>
    <col min="4108" max="4108" width="14.84375" style="87" customWidth="1"/>
    <col min="4109" max="4109" width="16" style="87" customWidth="1"/>
    <col min="4110" max="4111" width="14.15234375" style="87" customWidth="1"/>
    <col min="4112" max="4112" width="15.84375" style="87" customWidth="1"/>
    <col min="4113" max="4352" width="10.84375" style="87"/>
    <col min="4353" max="4353" width="6.15234375" style="87" customWidth="1"/>
    <col min="4354" max="4354" width="62.4609375" style="87" customWidth="1"/>
    <col min="4355" max="4355" width="7.4609375" style="87" customWidth="1"/>
    <col min="4356" max="4356" width="6.69140625" style="87" bestFit="1" customWidth="1"/>
    <col min="4357" max="4357" width="13.69140625" style="87" bestFit="1" customWidth="1"/>
    <col min="4358" max="4358" width="20" style="87" customWidth="1"/>
    <col min="4359" max="4362" width="14.4609375" style="87" customWidth="1"/>
    <col min="4363" max="4363" width="16" style="87" customWidth="1"/>
    <col min="4364" max="4364" width="14.84375" style="87" customWidth="1"/>
    <col min="4365" max="4365" width="16" style="87" customWidth="1"/>
    <col min="4366" max="4367" width="14.15234375" style="87" customWidth="1"/>
    <col min="4368" max="4368" width="15.84375" style="87" customWidth="1"/>
    <col min="4369" max="4608" width="10.84375" style="87"/>
    <col min="4609" max="4609" width="6.15234375" style="87" customWidth="1"/>
    <col min="4610" max="4610" width="62.4609375" style="87" customWidth="1"/>
    <col min="4611" max="4611" width="7.4609375" style="87" customWidth="1"/>
    <col min="4612" max="4612" width="6.69140625" style="87" bestFit="1" customWidth="1"/>
    <col min="4613" max="4613" width="13.69140625" style="87" bestFit="1" customWidth="1"/>
    <col min="4614" max="4614" width="20" style="87" customWidth="1"/>
    <col min="4615" max="4618" width="14.4609375" style="87" customWidth="1"/>
    <col min="4619" max="4619" width="16" style="87" customWidth="1"/>
    <col min="4620" max="4620" width="14.84375" style="87" customWidth="1"/>
    <col min="4621" max="4621" width="16" style="87" customWidth="1"/>
    <col min="4622" max="4623" width="14.15234375" style="87" customWidth="1"/>
    <col min="4624" max="4624" width="15.84375" style="87" customWidth="1"/>
    <col min="4625" max="4864" width="10.84375" style="87"/>
    <col min="4865" max="4865" width="6.15234375" style="87" customWidth="1"/>
    <col min="4866" max="4866" width="62.4609375" style="87" customWidth="1"/>
    <col min="4867" max="4867" width="7.4609375" style="87" customWidth="1"/>
    <col min="4868" max="4868" width="6.69140625" style="87" bestFit="1" customWidth="1"/>
    <col min="4869" max="4869" width="13.69140625" style="87" bestFit="1" customWidth="1"/>
    <col min="4870" max="4870" width="20" style="87" customWidth="1"/>
    <col min="4871" max="4874" width="14.4609375" style="87" customWidth="1"/>
    <col min="4875" max="4875" width="16" style="87" customWidth="1"/>
    <col min="4876" max="4876" width="14.84375" style="87" customWidth="1"/>
    <col min="4877" max="4877" width="16" style="87" customWidth="1"/>
    <col min="4878" max="4879" width="14.15234375" style="87" customWidth="1"/>
    <col min="4880" max="4880" width="15.84375" style="87" customWidth="1"/>
    <col min="4881" max="5120" width="10.84375" style="87"/>
    <col min="5121" max="5121" width="6.15234375" style="87" customWidth="1"/>
    <col min="5122" max="5122" width="62.4609375" style="87" customWidth="1"/>
    <col min="5123" max="5123" width="7.4609375" style="87" customWidth="1"/>
    <col min="5124" max="5124" width="6.69140625" style="87" bestFit="1" customWidth="1"/>
    <col min="5125" max="5125" width="13.69140625" style="87" bestFit="1" customWidth="1"/>
    <col min="5126" max="5126" width="20" style="87" customWidth="1"/>
    <col min="5127" max="5130" width="14.4609375" style="87" customWidth="1"/>
    <col min="5131" max="5131" width="16" style="87" customWidth="1"/>
    <col min="5132" max="5132" width="14.84375" style="87" customWidth="1"/>
    <col min="5133" max="5133" width="16" style="87" customWidth="1"/>
    <col min="5134" max="5135" width="14.15234375" style="87" customWidth="1"/>
    <col min="5136" max="5136" width="15.84375" style="87" customWidth="1"/>
    <col min="5137" max="5376" width="10.84375" style="87"/>
    <col min="5377" max="5377" width="6.15234375" style="87" customWidth="1"/>
    <col min="5378" max="5378" width="62.4609375" style="87" customWidth="1"/>
    <col min="5379" max="5379" width="7.4609375" style="87" customWidth="1"/>
    <col min="5380" max="5380" width="6.69140625" style="87" bestFit="1" customWidth="1"/>
    <col min="5381" max="5381" width="13.69140625" style="87" bestFit="1" customWidth="1"/>
    <col min="5382" max="5382" width="20" style="87" customWidth="1"/>
    <col min="5383" max="5386" width="14.4609375" style="87" customWidth="1"/>
    <col min="5387" max="5387" width="16" style="87" customWidth="1"/>
    <col min="5388" max="5388" width="14.84375" style="87" customWidth="1"/>
    <col min="5389" max="5389" width="16" style="87" customWidth="1"/>
    <col min="5390" max="5391" width="14.15234375" style="87" customWidth="1"/>
    <col min="5392" max="5392" width="15.84375" style="87" customWidth="1"/>
    <col min="5393" max="5632" width="10.84375" style="87"/>
    <col min="5633" max="5633" width="6.15234375" style="87" customWidth="1"/>
    <col min="5634" max="5634" width="62.4609375" style="87" customWidth="1"/>
    <col min="5635" max="5635" width="7.4609375" style="87" customWidth="1"/>
    <col min="5636" max="5636" width="6.69140625" style="87" bestFit="1" customWidth="1"/>
    <col min="5637" max="5637" width="13.69140625" style="87" bestFit="1" customWidth="1"/>
    <col min="5638" max="5638" width="20" style="87" customWidth="1"/>
    <col min="5639" max="5642" width="14.4609375" style="87" customWidth="1"/>
    <col min="5643" max="5643" width="16" style="87" customWidth="1"/>
    <col min="5644" max="5644" width="14.84375" style="87" customWidth="1"/>
    <col min="5645" max="5645" width="16" style="87" customWidth="1"/>
    <col min="5646" max="5647" width="14.15234375" style="87" customWidth="1"/>
    <col min="5648" max="5648" width="15.84375" style="87" customWidth="1"/>
    <col min="5649" max="5888" width="10.84375" style="87"/>
    <col min="5889" max="5889" width="6.15234375" style="87" customWidth="1"/>
    <col min="5890" max="5890" width="62.4609375" style="87" customWidth="1"/>
    <col min="5891" max="5891" width="7.4609375" style="87" customWidth="1"/>
    <col min="5892" max="5892" width="6.69140625" style="87" bestFit="1" customWidth="1"/>
    <col min="5893" max="5893" width="13.69140625" style="87" bestFit="1" customWidth="1"/>
    <col min="5894" max="5894" width="20" style="87" customWidth="1"/>
    <col min="5895" max="5898" width="14.4609375" style="87" customWidth="1"/>
    <col min="5899" max="5899" width="16" style="87" customWidth="1"/>
    <col min="5900" max="5900" width="14.84375" style="87" customWidth="1"/>
    <col min="5901" max="5901" width="16" style="87" customWidth="1"/>
    <col min="5902" max="5903" width="14.15234375" style="87" customWidth="1"/>
    <col min="5904" max="5904" width="15.84375" style="87" customWidth="1"/>
    <col min="5905" max="6144" width="10.84375" style="87"/>
    <col min="6145" max="6145" width="6.15234375" style="87" customWidth="1"/>
    <col min="6146" max="6146" width="62.4609375" style="87" customWidth="1"/>
    <col min="6147" max="6147" width="7.4609375" style="87" customWidth="1"/>
    <col min="6148" max="6148" width="6.69140625" style="87" bestFit="1" customWidth="1"/>
    <col min="6149" max="6149" width="13.69140625" style="87" bestFit="1" customWidth="1"/>
    <col min="6150" max="6150" width="20" style="87" customWidth="1"/>
    <col min="6151" max="6154" width="14.4609375" style="87" customWidth="1"/>
    <col min="6155" max="6155" width="16" style="87" customWidth="1"/>
    <col min="6156" max="6156" width="14.84375" style="87" customWidth="1"/>
    <col min="6157" max="6157" width="16" style="87" customWidth="1"/>
    <col min="6158" max="6159" width="14.15234375" style="87" customWidth="1"/>
    <col min="6160" max="6160" width="15.84375" style="87" customWidth="1"/>
    <col min="6161" max="6400" width="10.84375" style="87"/>
    <col min="6401" max="6401" width="6.15234375" style="87" customWidth="1"/>
    <col min="6402" max="6402" width="62.4609375" style="87" customWidth="1"/>
    <col min="6403" max="6403" width="7.4609375" style="87" customWidth="1"/>
    <col min="6404" max="6404" width="6.69140625" style="87" bestFit="1" customWidth="1"/>
    <col min="6405" max="6405" width="13.69140625" style="87" bestFit="1" customWidth="1"/>
    <col min="6406" max="6406" width="20" style="87" customWidth="1"/>
    <col min="6407" max="6410" width="14.4609375" style="87" customWidth="1"/>
    <col min="6411" max="6411" width="16" style="87" customWidth="1"/>
    <col min="6412" max="6412" width="14.84375" style="87" customWidth="1"/>
    <col min="6413" max="6413" width="16" style="87" customWidth="1"/>
    <col min="6414" max="6415" width="14.15234375" style="87" customWidth="1"/>
    <col min="6416" max="6416" width="15.84375" style="87" customWidth="1"/>
    <col min="6417" max="6656" width="10.84375" style="87"/>
    <col min="6657" max="6657" width="6.15234375" style="87" customWidth="1"/>
    <col min="6658" max="6658" width="62.4609375" style="87" customWidth="1"/>
    <col min="6659" max="6659" width="7.4609375" style="87" customWidth="1"/>
    <col min="6660" max="6660" width="6.69140625" style="87" bestFit="1" customWidth="1"/>
    <col min="6661" max="6661" width="13.69140625" style="87" bestFit="1" customWidth="1"/>
    <col min="6662" max="6662" width="20" style="87" customWidth="1"/>
    <col min="6663" max="6666" width="14.4609375" style="87" customWidth="1"/>
    <col min="6667" max="6667" width="16" style="87" customWidth="1"/>
    <col min="6668" max="6668" width="14.84375" style="87" customWidth="1"/>
    <col min="6669" max="6669" width="16" style="87" customWidth="1"/>
    <col min="6670" max="6671" width="14.15234375" style="87" customWidth="1"/>
    <col min="6672" max="6672" width="15.84375" style="87" customWidth="1"/>
    <col min="6673" max="6912" width="10.84375" style="87"/>
    <col min="6913" max="6913" width="6.15234375" style="87" customWidth="1"/>
    <col min="6914" max="6914" width="62.4609375" style="87" customWidth="1"/>
    <col min="6915" max="6915" width="7.4609375" style="87" customWidth="1"/>
    <col min="6916" max="6916" width="6.69140625" style="87" bestFit="1" customWidth="1"/>
    <col min="6917" max="6917" width="13.69140625" style="87" bestFit="1" customWidth="1"/>
    <col min="6918" max="6918" width="20" style="87" customWidth="1"/>
    <col min="6919" max="6922" width="14.4609375" style="87" customWidth="1"/>
    <col min="6923" max="6923" width="16" style="87" customWidth="1"/>
    <col min="6924" max="6924" width="14.84375" style="87" customWidth="1"/>
    <col min="6925" max="6925" width="16" style="87" customWidth="1"/>
    <col min="6926" max="6927" width="14.15234375" style="87" customWidth="1"/>
    <col min="6928" max="6928" width="15.84375" style="87" customWidth="1"/>
    <col min="6929" max="7168" width="10.84375" style="87"/>
    <col min="7169" max="7169" width="6.15234375" style="87" customWidth="1"/>
    <col min="7170" max="7170" width="62.4609375" style="87" customWidth="1"/>
    <col min="7171" max="7171" width="7.4609375" style="87" customWidth="1"/>
    <col min="7172" max="7172" width="6.69140625" style="87" bestFit="1" customWidth="1"/>
    <col min="7173" max="7173" width="13.69140625" style="87" bestFit="1" customWidth="1"/>
    <col min="7174" max="7174" width="20" style="87" customWidth="1"/>
    <col min="7175" max="7178" width="14.4609375" style="87" customWidth="1"/>
    <col min="7179" max="7179" width="16" style="87" customWidth="1"/>
    <col min="7180" max="7180" width="14.84375" style="87" customWidth="1"/>
    <col min="7181" max="7181" width="16" style="87" customWidth="1"/>
    <col min="7182" max="7183" width="14.15234375" style="87" customWidth="1"/>
    <col min="7184" max="7184" width="15.84375" style="87" customWidth="1"/>
    <col min="7185" max="7424" width="10.84375" style="87"/>
    <col min="7425" max="7425" width="6.15234375" style="87" customWidth="1"/>
    <col min="7426" max="7426" width="62.4609375" style="87" customWidth="1"/>
    <col min="7427" max="7427" width="7.4609375" style="87" customWidth="1"/>
    <col min="7428" max="7428" width="6.69140625" style="87" bestFit="1" customWidth="1"/>
    <col min="7429" max="7429" width="13.69140625" style="87" bestFit="1" customWidth="1"/>
    <col min="7430" max="7430" width="20" style="87" customWidth="1"/>
    <col min="7431" max="7434" width="14.4609375" style="87" customWidth="1"/>
    <col min="7435" max="7435" width="16" style="87" customWidth="1"/>
    <col min="7436" max="7436" width="14.84375" style="87" customWidth="1"/>
    <col min="7437" max="7437" width="16" style="87" customWidth="1"/>
    <col min="7438" max="7439" width="14.15234375" style="87" customWidth="1"/>
    <col min="7440" max="7440" width="15.84375" style="87" customWidth="1"/>
    <col min="7441" max="7680" width="10.84375" style="87"/>
    <col min="7681" max="7681" width="6.15234375" style="87" customWidth="1"/>
    <col min="7682" max="7682" width="62.4609375" style="87" customWidth="1"/>
    <col min="7683" max="7683" width="7.4609375" style="87" customWidth="1"/>
    <col min="7684" max="7684" width="6.69140625" style="87" bestFit="1" customWidth="1"/>
    <col min="7685" max="7685" width="13.69140625" style="87" bestFit="1" customWidth="1"/>
    <col min="7686" max="7686" width="20" style="87" customWidth="1"/>
    <col min="7687" max="7690" width="14.4609375" style="87" customWidth="1"/>
    <col min="7691" max="7691" width="16" style="87" customWidth="1"/>
    <col min="7692" max="7692" width="14.84375" style="87" customWidth="1"/>
    <col min="7693" max="7693" width="16" style="87" customWidth="1"/>
    <col min="7694" max="7695" width="14.15234375" style="87" customWidth="1"/>
    <col min="7696" max="7696" width="15.84375" style="87" customWidth="1"/>
    <col min="7697" max="7936" width="10.84375" style="87"/>
    <col min="7937" max="7937" width="6.15234375" style="87" customWidth="1"/>
    <col min="7938" max="7938" width="62.4609375" style="87" customWidth="1"/>
    <col min="7939" max="7939" width="7.4609375" style="87" customWidth="1"/>
    <col min="7940" max="7940" width="6.69140625" style="87" bestFit="1" customWidth="1"/>
    <col min="7941" max="7941" width="13.69140625" style="87" bestFit="1" customWidth="1"/>
    <col min="7942" max="7942" width="20" style="87" customWidth="1"/>
    <col min="7943" max="7946" width="14.4609375" style="87" customWidth="1"/>
    <col min="7947" max="7947" width="16" style="87" customWidth="1"/>
    <col min="7948" max="7948" width="14.84375" style="87" customWidth="1"/>
    <col min="7949" max="7949" width="16" style="87" customWidth="1"/>
    <col min="7950" max="7951" width="14.15234375" style="87" customWidth="1"/>
    <col min="7952" max="7952" width="15.84375" style="87" customWidth="1"/>
    <col min="7953" max="8192" width="10.84375" style="87"/>
    <col min="8193" max="8193" width="6.15234375" style="87" customWidth="1"/>
    <col min="8194" max="8194" width="62.4609375" style="87" customWidth="1"/>
    <col min="8195" max="8195" width="7.4609375" style="87" customWidth="1"/>
    <col min="8196" max="8196" width="6.69140625" style="87" bestFit="1" customWidth="1"/>
    <col min="8197" max="8197" width="13.69140625" style="87" bestFit="1" customWidth="1"/>
    <col min="8198" max="8198" width="20" style="87" customWidth="1"/>
    <col min="8199" max="8202" width="14.4609375" style="87" customWidth="1"/>
    <col min="8203" max="8203" width="16" style="87" customWidth="1"/>
    <col min="8204" max="8204" width="14.84375" style="87" customWidth="1"/>
    <col min="8205" max="8205" width="16" style="87" customWidth="1"/>
    <col min="8206" max="8207" width="14.15234375" style="87" customWidth="1"/>
    <col min="8208" max="8208" width="15.84375" style="87" customWidth="1"/>
    <col min="8209" max="8448" width="10.84375" style="87"/>
    <col min="8449" max="8449" width="6.15234375" style="87" customWidth="1"/>
    <col min="8450" max="8450" width="62.4609375" style="87" customWidth="1"/>
    <col min="8451" max="8451" width="7.4609375" style="87" customWidth="1"/>
    <col min="8452" max="8452" width="6.69140625" style="87" bestFit="1" customWidth="1"/>
    <col min="8453" max="8453" width="13.69140625" style="87" bestFit="1" customWidth="1"/>
    <col min="8454" max="8454" width="20" style="87" customWidth="1"/>
    <col min="8455" max="8458" width="14.4609375" style="87" customWidth="1"/>
    <col min="8459" max="8459" width="16" style="87" customWidth="1"/>
    <col min="8460" max="8460" width="14.84375" style="87" customWidth="1"/>
    <col min="8461" max="8461" width="16" style="87" customWidth="1"/>
    <col min="8462" max="8463" width="14.15234375" style="87" customWidth="1"/>
    <col min="8464" max="8464" width="15.84375" style="87" customWidth="1"/>
    <col min="8465" max="8704" width="10.84375" style="87"/>
    <col min="8705" max="8705" width="6.15234375" style="87" customWidth="1"/>
    <col min="8706" max="8706" width="62.4609375" style="87" customWidth="1"/>
    <col min="8707" max="8707" width="7.4609375" style="87" customWidth="1"/>
    <col min="8708" max="8708" width="6.69140625" style="87" bestFit="1" customWidth="1"/>
    <col min="8709" max="8709" width="13.69140625" style="87" bestFit="1" customWidth="1"/>
    <col min="8710" max="8710" width="20" style="87" customWidth="1"/>
    <col min="8711" max="8714" width="14.4609375" style="87" customWidth="1"/>
    <col min="8715" max="8715" width="16" style="87" customWidth="1"/>
    <col min="8716" max="8716" width="14.84375" style="87" customWidth="1"/>
    <col min="8717" max="8717" width="16" style="87" customWidth="1"/>
    <col min="8718" max="8719" width="14.15234375" style="87" customWidth="1"/>
    <col min="8720" max="8720" width="15.84375" style="87" customWidth="1"/>
    <col min="8721" max="8960" width="10.84375" style="87"/>
    <col min="8961" max="8961" width="6.15234375" style="87" customWidth="1"/>
    <col min="8962" max="8962" width="62.4609375" style="87" customWidth="1"/>
    <col min="8963" max="8963" width="7.4609375" style="87" customWidth="1"/>
    <col min="8964" max="8964" width="6.69140625" style="87" bestFit="1" customWidth="1"/>
    <col min="8965" max="8965" width="13.69140625" style="87" bestFit="1" customWidth="1"/>
    <col min="8966" max="8966" width="20" style="87" customWidth="1"/>
    <col min="8967" max="8970" width="14.4609375" style="87" customWidth="1"/>
    <col min="8971" max="8971" width="16" style="87" customWidth="1"/>
    <col min="8972" max="8972" width="14.84375" style="87" customWidth="1"/>
    <col min="8973" max="8973" width="16" style="87" customWidth="1"/>
    <col min="8974" max="8975" width="14.15234375" style="87" customWidth="1"/>
    <col min="8976" max="8976" width="15.84375" style="87" customWidth="1"/>
    <col min="8977" max="9216" width="10.84375" style="87"/>
    <col min="9217" max="9217" width="6.15234375" style="87" customWidth="1"/>
    <col min="9218" max="9218" width="62.4609375" style="87" customWidth="1"/>
    <col min="9219" max="9219" width="7.4609375" style="87" customWidth="1"/>
    <col min="9220" max="9220" width="6.69140625" style="87" bestFit="1" customWidth="1"/>
    <col min="9221" max="9221" width="13.69140625" style="87" bestFit="1" customWidth="1"/>
    <col min="9222" max="9222" width="20" style="87" customWidth="1"/>
    <col min="9223" max="9226" width="14.4609375" style="87" customWidth="1"/>
    <col min="9227" max="9227" width="16" style="87" customWidth="1"/>
    <col min="9228" max="9228" width="14.84375" style="87" customWidth="1"/>
    <col min="9229" max="9229" width="16" style="87" customWidth="1"/>
    <col min="9230" max="9231" width="14.15234375" style="87" customWidth="1"/>
    <col min="9232" max="9232" width="15.84375" style="87" customWidth="1"/>
    <col min="9233" max="9472" width="10.84375" style="87"/>
    <col min="9473" max="9473" width="6.15234375" style="87" customWidth="1"/>
    <col min="9474" max="9474" width="62.4609375" style="87" customWidth="1"/>
    <col min="9475" max="9475" width="7.4609375" style="87" customWidth="1"/>
    <col min="9476" max="9476" width="6.69140625" style="87" bestFit="1" customWidth="1"/>
    <col min="9477" max="9477" width="13.69140625" style="87" bestFit="1" customWidth="1"/>
    <col min="9478" max="9478" width="20" style="87" customWidth="1"/>
    <col min="9479" max="9482" width="14.4609375" style="87" customWidth="1"/>
    <col min="9483" max="9483" width="16" style="87" customWidth="1"/>
    <col min="9484" max="9484" width="14.84375" style="87" customWidth="1"/>
    <col min="9485" max="9485" width="16" style="87" customWidth="1"/>
    <col min="9486" max="9487" width="14.15234375" style="87" customWidth="1"/>
    <col min="9488" max="9488" width="15.84375" style="87" customWidth="1"/>
    <col min="9489" max="9728" width="10.84375" style="87"/>
    <col min="9729" max="9729" width="6.15234375" style="87" customWidth="1"/>
    <col min="9730" max="9730" width="62.4609375" style="87" customWidth="1"/>
    <col min="9731" max="9731" width="7.4609375" style="87" customWidth="1"/>
    <col min="9732" max="9732" width="6.69140625" style="87" bestFit="1" customWidth="1"/>
    <col min="9733" max="9733" width="13.69140625" style="87" bestFit="1" customWidth="1"/>
    <col min="9734" max="9734" width="20" style="87" customWidth="1"/>
    <col min="9735" max="9738" width="14.4609375" style="87" customWidth="1"/>
    <col min="9739" max="9739" width="16" style="87" customWidth="1"/>
    <col min="9740" max="9740" width="14.84375" style="87" customWidth="1"/>
    <col min="9741" max="9741" width="16" style="87" customWidth="1"/>
    <col min="9742" max="9743" width="14.15234375" style="87" customWidth="1"/>
    <col min="9744" max="9744" width="15.84375" style="87" customWidth="1"/>
    <col min="9745" max="9984" width="10.84375" style="87"/>
    <col min="9985" max="9985" width="6.15234375" style="87" customWidth="1"/>
    <col min="9986" max="9986" width="62.4609375" style="87" customWidth="1"/>
    <col min="9987" max="9987" width="7.4609375" style="87" customWidth="1"/>
    <col min="9988" max="9988" width="6.69140625" style="87" bestFit="1" customWidth="1"/>
    <col min="9989" max="9989" width="13.69140625" style="87" bestFit="1" customWidth="1"/>
    <col min="9990" max="9990" width="20" style="87" customWidth="1"/>
    <col min="9991" max="9994" width="14.4609375" style="87" customWidth="1"/>
    <col min="9995" max="9995" width="16" style="87" customWidth="1"/>
    <col min="9996" max="9996" width="14.84375" style="87" customWidth="1"/>
    <col min="9997" max="9997" width="16" style="87" customWidth="1"/>
    <col min="9998" max="9999" width="14.15234375" style="87" customWidth="1"/>
    <col min="10000" max="10000" width="15.84375" style="87" customWidth="1"/>
    <col min="10001" max="10240" width="10.84375" style="87"/>
    <col min="10241" max="10241" width="6.15234375" style="87" customWidth="1"/>
    <col min="10242" max="10242" width="62.4609375" style="87" customWidth="1"/>
    <col min="10243" max="10243" width="7.4609375" style="87" customWidth="1"/>
    <col min="10244" max="10244" width="6.69140625" style="87" bestFit="1" customWidth="1"/>
    <col min="10245" max="10245" width="13.69140625" style="87" bestFit="1" customWidth="1"/>
    <col min="10246" max="10246" width="20" style="87" customWidth="1"/>
    <col min="10247" max="10250" width="14.4609375" style="87" customWidth="1"/>
    <col min="10251" max="10251" width="16" style="87" customWidth="1"/>
    <col min="10252" max="10252" width="14.84375" style="87" customWidth="1"/>
    <col min="10253" max="10253" width="16" style="87" customWidth="1"/>
    <col min="10254" max="10255" width="14.15234375" style="87" customWidth="1"/>
    <col min="10256" max="10256" width="15.84375" style="87" customWidth="1"/>
    <col min="10257" max="10496" width="10.84375" style="87"/>
    <col min="10497" max="10497" width="6.15234375" style="87" customWidth="1"/>
    <col min="10498" max="10498" width="62.4609375" style="87" customWidth="1"/>
    <col min="10499" max="10499" width="7.4609375" style="87" customWidth="1"/>
    <col min="10500" max="10500" width="6.69140625" style="87" bestFit="1" customWidth="1"/>
    <col min="10501" max="10501" width="13.69140625" style="87" bestFit="1" customWidth="1"/>
    <col min="10502" max="10502" width="20" style="87" customWidth="1"/>
    <col min="10503" max="10506" width="14.4609375" style="87" customWidth="1"/>
    <col min="10507" max="10507" width="16" style="87" customWidth="1"/>
    <col min="10508" max="10508" width="14.84375" style="87" customWidth="1"/>
    <col min="10509" max="10509" width="16" style="87" customWidth="1"/>
    <col min="10510" max="10511" width="14.15234375" style="87" customWidth="1"/>
    <col min="10512" max="10512" width="15.84375" style="87" customWidth="1"/>
    <col min="10513" max="10752" width="10.84375" style="87"/>
    <col min="10753" max="10753" width="6.15234375" style="87" customWidth="1"/>
    <col min="10754" max="10754" width="62.4609375" style="87" customWidth="1"/>
    <col min="10755" max="10755" width="7.4609375" style="87" customWidth="1"/>
    <col min="10756" max="10756" width="6.69140625" style="87" bestFit="1" customWidth="1"/>
    <col min="10757" max="10757" width="13.69140625" style="87" bestFit="1" customWidth="1"/>
    <col min="10758" max="10758" width="20" style="87" customWidth="1"/>
    <col min="10759" max="10762" width="14.4609375" style="87" customWidth="1"/>
    <col min="10763" max="10763" width="16" style="87" customWidth="1"/>
    <col min="10764" max="10764" width="14.84375" style="87" customWidth="1"/>
    <col min="10765" max="10765" width="16" style="87" customWidth="1"/>
    <col min="10766" max="10767" width="14.15234375" style="87" customWidth="1"/>
    <col min="10768" max="10768" width="15.84375" style="87" customWidth="1"/>
    <col min="10769" max="11008" width="10.84375" style="87"/>
    <col min="11009" max="11009" width="6.15234375" style="87" customWidth="1"/>
    <col min="11010" max="11010" width="62.4609375" style="87" customWidth="1"/>
    <col min="11011" max="11011" width="7.4609375" style="87" customWidth="1"/>
    <col min="11012" max="11012" width="6.69140625" style="87" bestFit="1" customWidth="1"/>
    <col min="11013" max="11013" width="13.69140625" style="87" bestFit="1" customWidth="1"/>
    <col min="11014" max="11014" width="20" style="87" customWidth="1"/>
    <col min="11015" max="11018" width="14.4609375" style="87" customWidth="1"/>
    <col min="11019" max="11019" width="16" style="87" customWidth="1"/>
    <col min="11020" max="11020" width="14.84375" style="87" customWidth="1"/>
    <col min="11021" max="11021" width="16" style="87" customWidth="1"/>
    <col min="11022" max="11023" width="14.15234375" style="87" customWidth="1"/>
    <col min="11024" max="11024" width="15.84375" style="87" customWidth="1"/>
    <col min="11025" max="11264" width="10.84375" style="87"/>
    <col min="11265" max="11265" width="6.15234375" style="87" customWidth="1"/>
    <col min="11266" max="11266" width="62.4609375" style="87" customWidth="1"/>
    <col min="11267" max="11267" width="7.4609375" style="87" customWidth="1"/>
    <col min="11268" max="11268" width="6.69140625" style="87" bestFit="1" customWidth="1"/>
    <col min="11269" max="11269" width="13.69140625" style="87" bestFit="1" customWidth="1"/>
    <col min="11270" max="11270" width="20" style="87" customWidth="1"/>
    <col min="11271" max="11274" width="14.4609375" style="87" customWidth="1"/>
    <col min="11275" max="11275" width="16" style="87" customWidth="1"/>
    <col min="11276" max="11276" width="14.84375" style="87" customWidth="1"/>
    <col min="11277" max="11277" width="16" style="87" customWidth="1"/>
    <col min="11278" max="11279" width="14.15234375" style="87" customWidth="1"/>
    <col min="11280" max="11280" width="15.84375" style="87" customWidth="1"/>
    <col min="11281" max="11520" width="10.84375" style="87"/>
    <col min="11521" max="11521" width="6.15234375" style="87" customWidth="1"/>
    <col min="11522" max="11522" width="62.4609375" style="87" customWidth="1"/>
    <col min="11523" max="11523" width="7.4609375" style="87" customWidth="1"/>
    <col min="11524" max="11524" width="6.69140625" style="87" bestFit="1" customWidth="1"/>
    <col min="11525" max="11525" width="13.69140625" style="87" bestFit="1" customWidth="1"/>
    <col min="11526" max="11526" width="20" style="87" customWidth="1"/>
    <col min="11527" max="11530" width="14.4609375" style="87" customWidth="1"/>
    <col min="11531" max="11531" width="16" style="87" customWidth="1"/>
    <col min="11532" max="11532" width="14.84375" style="87" customWidth="1"/>
    <col min="11533" max="11533" width="16" style="87" customWidth="1"/>
    <col min="11534" max="11535" width="14.15234375" style="87" customWidth="1"/>
    <col min="11536" max="11536" width="15.84375" style="87" customWidth="1"/>
    <col min="11537" max="11776" width="10.84375" style="87"/>
    <col min="11777" max="11777" width="6.15234375" style="87" customWidth="1"/>
    <col min="11778" max="11778" width="62.4609375" style="87" customWidth="1"/>
    <col min="11779" max="11779" width="7.4609375" style="87" customWidth="1"/>
    <col min="11780" max="11780" width="6.69140625" style="87" bestFit="1" customWidth="1"/>
    <col min="11781" max="11781" width="13.69140625" style="87" bestFit="1" customWidth="1"/>
    <col min="11782" max="11782" width="20" style="87" customWidth="1"/>
    <col min="11783" max="11786" width="14.4609375" style="87" customWidth="1"/>
    <col min="11787" max="11787" width="16" style="87" customWidth="1"/>
    <col min="11788" max="11788" width="14.84375" style="87" customWidth="1"/>
    <col min="11789" max="11789" width="16" style="87" customWidth="1"/>
    <col min="11790" max="11791" width="14.15234375" style="87" customWidth="1"/>
    <col min="11792" max="11792" width="15.84375" style="87" customWidth="1"/>
    <col min="11793" max="12032" width="10.84375" style="87"/>
    <col min="12033" max="12033" width="6.15234375" style="87" customWidth="1"/>
    <col min="12034" max="12034" width="62.4609375" style="87" customWidth="1"/>
    <col min="12035" max="12035" width="7.4609375" style="87" customWidth="1"/>
    <col min="12036" max="12036" width="6.69140625" style="87" bestFit="1" customWidth="1"/>
    <col min="12037" max="12037" width="13.69140625" style="87" bestFit="1" customWidth="1"/>
    <col min="12038" max="12038" width="20" style="87" customWidth="1"/>
    <col min="12039" max="12042" width="14.4609375" style="87" customWidth="1"/>
    <col min="12043" max="12043" width="16" style="87" customWidth="1"/>
    <col min="12044" max="12044" width="14.84375" style="87" customWidth="1"/>
    <col min="12045" max="12045" width="16" style="87" customWidth="1"/>
    <col min="12046" max="12047" width="14.15234375" style="87" customWidth="1"/>
    <col min="12048" max="12048" width="15.84375" style="87" customWidth="1"/>
    <col min="12049" max="12288" width="10.84375" style="87"/>
    <col min="12289" max="12289" width="6.15234375" style="87" customWidth="1"/>
    <col min="12290" max="12290" width="62.4609375" style="87" customWidth="1"/>
    <col min="12291" max="12291" width="7.4609375" style="87" customWidth="1"/>
    <col min="12292" max="12292" width="6.69140625" style="87" bestFit="1" customWidth="1"/>
    <col min="12293" max="12293" width="13.69140625" style="87" bestFit="1" customWidth="1"/>
    <col min="12294" max="12294" width="20" style="87" customWidth="1"/>
    <col min="12295" max="12298" width="14.4609375" style="87" customWidth="1"/>
    <col min="12299" max="12299" width="16" style="87" customWidth="1"/>
    <col min="12300" max="12300" width="14.84375" style="87" customWidth="1"/>
    <col min="12301" max="12301" width="16" style="87" customWidth="1"/>
    <col min="12302" max="12303" width="14.15234375" style="87" customWidth="1"/>
    <col min="12304" max="12304" width="15.84375" style="87" customWidth="1"/>
    <col min="12305" max="12544" width="10.84375" style="87"/>
    <col min="12545" max="12545" width="6.15234375" style="87" customWidth="1"/>
    <col min="12546" max="12546" width="62.4609375" style="87" customWidth="1"/>
    <col min="12547" max="12547" width="7.4609375" style="87" customWidth="1"/>
    <col min="12548" max="12548" width="6.69140625" style="87" bestFit="1" customWidth="1"/>
    <col min="12549" max="12549" width="13.69140625" style="87" bestFit="1" customWidth="1"/>
    <col min="12550" max="12550" width="20" style="87" customWidth="1"/>
    <col min="12551" max="12554" width="14.4609375" style="87" customWidth="1"/>
    <col min="12555" max="12555" width="16" style="87" customWidth="1"/>
    <col min="12556" max="12556" width="14.84375" style="87" customWidth="1"/>
    <col min="12557" max="12557" width="16" style="87" customWidth="1"/>
    <col min="12558" max="12559" width="14.15234375" style="87" customWidth="1"/>
    <col min="12560" max="12560" width="15.84375" style="87" customWidth="1"/>
    <col min="12561" max="12800" width="10.84375" style="87"/>
    <col min="12801" max="12801" width="6.15234375" style="87" customWidth="1"/>
    <col min="12802" max="12802" width="62.4609375" style="87" customWidth="1"/>
    <col min="12803" max="12803" width="7.4609375" style="87" customWidth="1"/>
    <col min="12804" max="12804" width="6.69140625" style="87" bestFit="1" customWidth="1"/>
    <col min="12805" max="12805" width="13.69140625" style="87" bestFit="1" customWidth="1"/>
    <col min="12806" max="12806" width="20" style="87" customWidth="1"/>
    <col min="12807" max="12810" width="14.4609375" style="87" customWidth="1"/>
    <col min="12811" max="12811" width="16" style="87" customWidth="1"/>
    <col min="12812" max="12812" width="14.84375" style="87" customWidth="1"/>
    <col min="12813" max="12813" width="16" style="87" customWidth="1"/>
    <col min="12814" max="12815" width="14.15234375" style="87" customWidth="1"/>
    <col min="12816" max="12816" width="15.84375" style="87" customWidth="1"/>
    <col min="12817" max="13056" width="10.84375" style="87"/>
    <col min="13057" max="13057" width="6.15234375" style="87" customWidth="1"/>
    <col min="13058" max="13058" width="62.4609375" style="87" customWidth="1"/>
    <col min="13059" max="13059" width="7.4609375" style="87" customWidth="1"/>
    <col min="13060" max="13060" width="6.69140625" style="87" bestFit="1" customWidth="1"/>
    <col min="13061" max="13061" width="13.69140625" style="87" bestFit="1" customWidth="1"/>
    <col min="13062" max="13062" width="20" style="87" customWidth="1"/>
    <col min="13063" max="13066" width="14.4609375" style="87" customWidth="1"/>
    <col min="13067" max="13067" width="16" style="87" customWidth="1"/>
    <col min="13068" max="13068" width="14.84375" style="87" customWidth="1"/>
    <col min="13069" max="13069" width="16" style="87" customWidth="1"/>
    <col min="13070" max="13071" width="14.15234375" style="87" customWidth="1"/>
    <col min="13072" max="13072" width="15.84375" style="87" customWidth="1"/>
    <col min="13073" max="13312" width="10.84375" style="87"/>
    <col min="13313" max="13313" width="6.15234375" style="87" customWidth="1"/>
    <col min="13314" max="13314" width="62.4609375" style="87" customWidth="1"/>
    <col min="13315" max="13315" width="7.4609375" style="87" customWidth="1"/>
    <col min="13316" max="13316" width="6.69140625" style="87" bestFit="1" customWidth="1"/>
    <col min="13317" max="13317" width="13.69140625" style="87" bestFit="1" customWidth="1"/>
    <col min="13318" max="13318" width="20" style="87" customWidth="1"/>
    <col min="13319" max="13322" width="14.4609375" style="87" customWidth="1"/>
    <col min="13323" max="13323" width="16" style="87" customWidth="1"/>
    <col min="13324" max="13324" width="14.84375" style="87" customWidth="1"/>
    <col min="13325" max="13325" width="16" style="87" customWidth="1"/>
    <col min="13326" max="13327" width="14.15234375" style="87" customWidth="1"/>
    <col min="13328" max="13328" width="15.84375" style="87" customWidth="1"/>
    <col min="13329" max="13568" width="10.84375" style="87"/>
    <col min="13569" max="13569" width="6.15234375" style="87" customWidth="1"/>
    <col min="13570" max="13570" width="62.4609375" style="87" customWidth="1"/>
    <col min="13571" max="13571" width="7.4609375" style="87" customWidth="1"/>
    <col min="13572" max="13572" width="6.69140625" style="87" bestFit="1" customWidth="1"/>
    <col min="13573" max="13573" width="13.69140625" style="87" bestFit="1" customWidth="1"/>
    <col min="13574" max="13574" width="20" style="87" customWidth="1"/>
    <col min="13575" max="13578" width="14.4609375" style="87" customWidth="1"/>
    <col min="13579" max="13579" width="16" style="87" customWidth="1"/>
    <col min="13580" max="13580" width="14.84375" style="87" customWidth="1"/>
    <col min="13581" max="13581" width="16" style="87" customWidth="1"/>
    <col min="13582" max="13583" width="14.15234375" style="87" customWidth="1"/>
    <col min="13584" max="13584" width="15.84375" style="87" customWidth="1"/>
    <col min="13585" max="13824" width="10.84375" style="87"/>
    <col min="13825" max="13825" width="6.15234375" style="87" customWidth="1"/>
    <col min="13826" max="13826" width="62.4609375" style="87" customWidth="1"/>
    <col min="13827" max="13827" width="7.4609375" style="87" customWidth="1"/>
    <col min="13828" max="13828" width="6.69140625" style="87" bestFit="1" customWidth="1"/>
    <col min="13829" max="13829" width="13.69140625" style="87" bestFit="1" customWidth="1"/>
    <col min="13830" max="13830" width="20" style="87" customWidth="1"/>
    <col min="13831" max="13834" width="14.4609375" style="87" customWidth="1"/>
    <col min="13835" max="13835" width="16" style="87" customWidth="1"/>
    <col min="13836" max="13836" width="14.84375" style="87" customWidth="1"/>
    <col min="13837" max="13837" width="16" style="87" customWidth="1"/>
    <col min="13838" max="13839" width="14.15234375" style="87" customWidth="1"/>
    <col min="13840" max="13840" width="15.84375" style="87" customWidth="1"/>
    <col min="13841" max="14080" width="10.84375" style="87"/>
    <col min="14081" max="14081" width="6.15234375" style="87" customWidth="1"/>
    <col min="14082" max="14082" width="62.4609375" style="87" customWidth="1"/>
    <col min="14083" max="14083" width="7.4609375" style="87" customWidth="1"/>
    <col min="14084" max="14084" width="6.69140625" style="87" bestFit="1" customWidth="1"/>
    <col min="14085" max="14085" width="13.69140625" style="87" bestFit="1" customWidth="1"/>
    <col min="14086" max="14086" width="20" style="87" customWidth="1"/>
    <col min="14087" max="14090" width="14.4609375" style="87" customWidth="1"/>
    <col min="14091" max="14091" width="16" style="87" customWidth="1"/>
    <col min="14092" max="14092" width="14.84375" style="87" customWidth="1"/>
    <col min="14093" max="14093" width="16" style="87" customWidth="1"/>
    <col min="14094" max="14095" width="14.15234375" style="87" customWidth="1"/>
    <col min="14096" max="14096" width="15.84375" style="87" customWidth="1"/>
    <col min="14097" max="14336" width="10.84375" style="87"/>
    <col min="14337" max="14337" width="6.15234375" style="87" customWidth="1"/>
    <col min="14338" max="14338" width="62.4609375" style="87" customWidth="1"/>
    <col min="14339" max="14339" width="7.4609375" style="87" customWidth="1"/>
    <col min="14340" max="14340" width="6.69140625" style="87" bestFit="1" customWidth="1"/>
    <col min="14341" max="14341" width="13.69140625" style="87" bestFit="1" customWidth="1"/>
    <col min="14342" max="14342" width="20" style="87" customWidth="1"/>
    <col min="14343" max="14346" width="14.4609375" style="87" customWidth="1"/>
    <col min="14347" max="14347" width="16" style="87" customWidth="1"/>
    <col min="14348" max="14348" width="14.84375" style="87" customWidth="1"/>
    <col min="14349" max="14349" width="16" style="87" customWidth="1"/>
    <col min="14350" max="14351" width="14.15234375" style="87" customWidth="1"/>
    <col min="14352" max="14352" width="15.84375" style="87" customWidth="1"/>
    <col min="14353" max="14592" width="10.84375" style="87"/>
    <col min="14593" max="14593" width="6.15234375" style="87" customWidth="1"/>
    <col min="14594" max="14594" width="62.4609375" style="87" customWidth="1"/>
    <col min="14595" max="14595" width="7.4609375" style="87" customWidth="1"/>
    <col min="14596" max="14596" width="6.69140625" style="87" bestFit="1" customWidth="1"/>
    <col min="14597" max="14597" width="13.69140625" style="87" bestFit="1" customWidth="1"/>
    <col min="14598" max="14598" width="20" style="87" customWidth="1"/>
    <col min="14599" max="14602" width="14.4609375" style="87" customWidth="1"/>
    <col min="14603" max="14603" width="16" style="87" customWidth="1"/>
    <col min="14604" max="14604" width="14.84375" style="87" customWidth="1"/>
    <col min="14605" max="14605" width="16" style="87" customWidth="1"/>
    <col min="14606" max="14607" width="14.15234375" style="87" customWidth="1"/>
    <col min="14608" max="14608" width="15.84375" style="87" customWidth="1"/>
    <col min="14609" max="14848" width="10.84375" style="87"/>
    <col min="14849" max="14849" width="6.15234375" style="87" customWidth="1"/>
    <col min="14850" max="14850" width="62.4609375" style="87" customWidth="1"/>
    <col min="14851" max="14851" width="7.4609375" style="87" customWidth="1"/>
    <col min="14852" max="14852" width="6.69140625" style="87" bestFit="1" customWidth="1"/>
    <col min="14853" max="14853" width="13.69140625" style="87" bestFit="1" customWidth="1"/>
    <col min="14854" max="14854" width="20" style="87" customWidth="1"/>
    <col min="14855" max="14858" width="14.4609375" style="87" customWidth="1"/>
    <col min="14859" max="14859" width="16" style="87" customWidth="1"/>
    <col min="14860" max="14860" width="14.84375" style="87" customWidth="1"/>
    <col min="14861" max="14861" width="16" style="87" customWidth="1"/>
    <col min="14862" max="14863" width="14.15234375" style="87" customWidth="1"/>
    <col min="14864" max="14864" width="15.84375" style="87" customWidth="1"/>
    <col min="14865" max="15104" width="10.84375" style="87"/>
    <col min="15105" max="15105" width="6.15234375" style="87" customWidth="1"/>
    <col min="15106" max="15106" width="62.4609375" style="87" customWidth="1"/>
    <col min="15107" max="15107" width="7.4609375" style="87" customWidth="1"/>
    <col min="15108" max="15108" width="6.69140625" style="87" bestFit="1" customWidth="1"/>
    <col min="15109" max="15109" width="13.69140625" style="87" bestFit="1" customWidth="1"/>
    <col min="15110" max="15110" width="20" style="87" customWidth="1"/>
    <col min="15111" max="15114" width="14.4609375" style="87" customWidth="1"/>
    <col min="15115" max="15115" width="16" style="87" customWidth="1"/>
    <col min="15116" max="15116" width="14.84375" style="87" customWidth="1"/>
    <col min="15117" max="15117" width="16" style="87" customWidth="1"/>
    <col min="15118" max="15119" width="14.15234375" style="87" customWidth="1"/>
    <col min="15120" max="15120" width="15.84375" style="87" customWidth="1"/>
    <col min="15121" max="15360" width="10.84375" style="87"/>
    <col min="15361" max="15361" width="6.15234375" style="87" customWidth="1"/>
    <col min="15362" max="15362" width="62.4609375" style="87" customWidth="1"/>
    <col min="15363" max="15363" width="7.4609375" style="87" customWidth="1"/>
    <col min="15364" max="15364" width="6.69140625" style="87" bestFit="1" customWidth="1"/>
    <col min="15365" max="15365" width="13.69140625" style="87" bestFit="1" customWidth="1"/>
    <col min="15366" max="15366" width="20" style="87" customWidth="1"/>
    <col min="15367" max="15370" width="14.4609375" style="87" customWidth="1"/>
    <col min="15371" max="15371" width="16" style="87" customWidth="1"/>
    <col min="15372" max="15372" width="14.84375" style="87" customWidth="1"/>
    <col min="15373" max="15373" width="16" style="87" customWidth="1"/>
    <col min="15374" max="15375" width="14.15234375" style="87" customWidth="1"/>
    <col min="15376" max="15376" width="15.84375" style="87" customWidth="1"/>
    <col min="15377" max="15616" width="10.84375" style="87"/>
    <col min="15617" max="15617" width="6.15234375" style="87" customWidth="1"/>
    <col min="15618" max="15618" width="62.4609375" style="87" customWidth="1"/>
    <col min="15619" max="15619" width="7.4609375" style="87" customWidth="1"/>
    <col min="15620" max="15620" width="6.69140625" style="87" bestFit="1" customWidth="1"/>
    <col min="15621" max="15621" width="13.69140625" style="87" bestFit="1" customWidth="1"/>
    <col min="15622" max="15622" width="20" style="87" customWidth="1"/>
    <col min="15623" max="15626" width="14.4609375" style="87" customWidth="1"/>
    <col min="15627" max="15627" width="16" style="87" customWidth="1"/>
    <col min="15628" max="15628" width="14.84375" style="87" customWidth="1"/>
    <col min="15629" max="15629" width="16" style="87" customWidth="1"/>
    <col min="15630" max="15631" width="14.15234375" style="87" customWidth="1"/>
    <col min="15632" max="15632" width="15.84375" style="87" customWidth="1"/>
    <col min="15633" max="15872" width="10.84375" style="87"/>
    <col min="15873" max="15873" width="6.15234375" style="87" customWidth="1"/>
    <col min="15874" max="15874" width="62.4609375" style="87" customWidth="1"/>
    <col min="15875" max="15875" width="7.4609375" style="87" customWidth="1"/>
    <col min="15876" max="15876" width="6.69140625" style="87" bestFit="1" customWidth="1"/>
    <col min="15877" max="15877" width="13.69140625" style="87" bestFit="1" customWidth="1"/>
    <col min="15878" max="15878" width="20" style="87" customWidth="1"/>
    <col min="15879" max="15882" width="14.4609375" style="87" customWidth="1"/>
    <col min="15883" max="15883" width="16" style="87" customWidth="1"/>
    <col min="15884" max="15884" width="14.84375" style="87" customWidth="1"/>
    <col min="15885" max="15885" width="16" style="87" customWidth="1"/>
    <col min="15886" max="15887" width="14.15234375" style="87" customWidth="1"/>
    <col min="15888" max="15888" width="15.84375" style="87" customWidth="1"/>
    <col min="15889" max="16128" width="10.84375" style="87"/>
    <col min="16129" max="16129" width="6.15234375" style="87" customWidth="1"/>
    <col min="16130" max="16130" width="62.4609375" style="87" customWidth="1"/>
    <col min="16131" max="16131" width="7.4609375" style="87" customWidth="1"/>
    <col min="16132" max="16132" width="6.69140625" style="87" bestFit="1" customWidth="1"/>
    <col min="16133" max="16133" width="13.69140625" style="87" bestFit="1" customWidth="1"/>
    <col min="16134" max="16134" width="20" style="87" customWidth="1"/>
    <col min="16135" max="16138" width="14.4609375" style="87" customWidth="1"/>
    <col min="16139" max="16139" width="16" style="87" customWidth="1"/>
    <col min="16140" max="16140" width="14.84375" style="87" customWidth="1"/>
    <col min="16141" max="16141" width="16" style="87" customWidth="1"/>
    <col min="16142" max="16143" width="14.15234375" style="87" customWidth="1"/>
    <col min="16144" max="16144" width="15.84375" style="87" customWidth="1"/>
    <col min="16145" max="16384" width="10.84375" style="87"/>
  </cols>
  <sheetData>
    <row r="1" spans="1:8" s="87" customFormat="1" ht="15.9" thickBot="1">
      <c r="A1" s="490" t="s">
        <v>16</v>
      </c>
      <c r="B1" s="491" t="s">
        <v>17</v>
      </c>
      <c r="C1" s="490" t="s">
        <v>18</v>
      </c>
      <c r="D1" s="490" t="s">
        <v>19</v>
      </c>
      <c r="E1" s="492" t="s">
        <v>20</v>
      </c>
      <c r="F1" s="493" t="s">
        <v>7</v>
      </c>
    </row>
    <row r="2" spans="1:8" s="87" customFormat="1" ht="15.9" thickTop="1">
      <c r="A2" s="82"/>
      <c r="B2" s="83" t="s">
        <v>192</v>
      </c>
      <c r="C2" s="643"/>
      <c r="D2" s="85"/>
      <c r="E2" s="62"/>
      <c r="F2" s="644"/>
    </row>
    <row r="3" spans="1:8" s="87" customFormat="1">
      <c r="A3" s="82"/>
      <c r="B3" s="83"/>
      <c r="C3" s="643"/>
      <c r="D3" s="85"/>
      <c r="E3" s="62"/>
      <c r="F3" s="644"/>
    </row>
    <row r="4" spans="1:8" s="87" customFormat="1">
      <c r="A4" s="82"/>
      <c r="B4" s="83"/>
      <c r="C4" s="643"/>
      <c r="D4" s="85"/>
      <c r="E4" s="62"/>
      <c r="F4" s="644"/>
    </row>
    <row r="5" spans="1:8" s="87" customFormat="1">
      <c r="A5" s="82"/>
      <c r="B5" s="95" t="s">
        <v>194</v>
      </c>
      <c r="C5" s="84"/>
      <c r="D5" s="85"/>
      <c r="E5" s="62"/>
      <c r="F5" s="644"/>
      <c r="H5" s="645"/>
    </row>
    <row r="6" spans="1:8" s="87" customFormat="1">
      <c r="A6" s="82"/>
      <c r="B6" s="95"/>
      <c r="C6" s="84"/>
      <c r="D6" s="85"/>
      <c r="E6" s="62"/>
      <c r="F6" s="644"/>
      <c r="H6" s="645"/>
    </row>
    <row r="7" spans="1:8" s="87" customFormat="1">
      <c r="A7" s="82"/>
      <c r="B7" s="95" t="s">
        <v>195</v>
      </c>
      <c r="C7" s="84"/>
      <c r="D7" s="85"/>
      <c r="E7" s="62"/>
      <c r="F7" s="644"/>
      <c r="H7" s="645"/>
    </row>
    <row r="8" spans="1:8" s="87" customFormat="1">
      <c r="A8" s="82"/>
      <c r="B8" s="95" t="s">
        <v>197</v>
      </c>
      <c r="C8" s="84"/>
      <c r="D8" s="85" t="s">
        <v>44</v>
      </c>
      <c r="E8" s="62"/>
      <c r="F8" s="644"/>
      <c r="H8" s="645"/>
    </row>
    <row r="9" spans="1:8" s="122" customFormat="1" ht="14.6">
      <c r="A9" s="82" t="s">
        <v>23</v>
      </c>
      <c r="B9" s="104" t="s">
        <v>196</v>
      </c>
      <c r="C9" s="84">
        <f>(91*2)*16</f>
        <v>2912</v>
      </c>
      <c r="D9" s="513" t="s">
        <v>64</v>
      </c>
      <c r="E9" s="62">
        <f>'MB-Frames'!E8</f>
        <v>0</v>
      </c>
      <c r="F9" s="587">
        <f>E9*C9</f>
        <v>0</v>
      </c>
    </row>
    <row r="10" spans="1:8" s="503" customFormat="1" ht="9">
      <c r="A10" s="498"/>
      <c r="B10" s="499"/>
      <c r="C10" s="500"/>
      <c r="D10" s="521"/>
      <c r="E10" s="103"/>
      <c r="F10" s="646"/>
    </row>
    <row r="11" spans="1:8" s="122" customFormat="1" ht="14.6">
      <c r="A11" s="82" t="s">
        <v>24</v>
      </c>
      <c r="B11" s="104" t="s">
        <v>202</v>
      </c>
      <c r="C11" s="647">
        <v>66</v>
      </c>
      <c r="D11" s="513" t="s">
        <v>60</v>
      </c>
      <c r="E11" s="62">
        <f>'MB-Frames'!E12</f>
        <v>0</v>
      </c>
      <c r="F11" s="587">
        <f>E11*C11</f>
        <v>0</v>
      </c>
    </row>
    <row r="12" spans="1:8" s="503" customFormat="1" ht="9">
      <c r="A12" s="498"/>
      <c r="B12" s="499"/>
      <c r="C12" s="500"/>
      <c r="D12" s="516"/>
      <c r="E12" s="103"/>
      <c r="F12" s="646"/>
    </row>
    <row r="13" spans="1:8" s="122" customFormat="1" ht="29.15">
      <c r="A13" s="82" t="s">
        <v>25</v>
      </c>
      <c r="B13" s="104" t="s">
        <v>401</v>
      </c>
      <c r="C13" s="84"/>
      <c r="D13" s="513" t="s">
        <v>103</v>
      </c>
      <c r="E13" s="62"/>
      <c r="F13" s="587"/>
    </row>
    <row r="14" spans="1:8" s="87" customFormat="1">
      <c r="A14" s="82"/>
      <c r="B14" s="104"/>
      <c r="C14" s="545"/>
      <c r="D14" s="513"/>
      <c r="E14" s="62"/>
      <c r="F14" s="644"/>
    </row>
    <row r="15" spans="1:8" s="87" customFormat="1">
      <c r="A15" s="82"/>
      <c r="B15" s="95" t="s">
        <v>198</v>
      </c>
      <c r="C15" s="84"/>
      <c r="D15" s="85" t="s">
        <v>44</v>
      </c>
      <c r="E15" s="62"/>
      <c r="F15" s="644"/>
      <c r="H15" s="645"/>
    </row>
    <row r="16" spans="1:8" s="122" customFormat="1" ht="29.15">
      <c r="A16" s="82" t="s">
        <v>26</v>
      </c>
      <c r="B16" s="104" t="s">
        <v>199</v>
      </c>
      <c r="C16" s="647">
        <v>77</v>
      </c>
      <c r="D16" s="513" t="s">
        <v>60</v>
      </c>
      <c r="E16" s="62"/>
      <c r="F16" s="587">
        <f>E16*C16</f>
        <v>0</v>
      </c>
    </row>
    <row r="17" spans="1:8" s="87" customFormat="1">
      <c r="A17" s="82"/>
      <c r="B17" s="104"/>
      <c r="C17" s="545"/>
      <c r="D17" s="513"/>
      <c r="E17" s="62"/>
      <c r="F17" s="644"/>
    </row>
    <row r="18" spans="1:8" s="87" customFormat="1">
      <c r="A18" s="82"/>
      <c r="B18" s="95" t="s">
        <v>204</v>
      </c>
      <c r="C18" s="84"/>
      <c r="D18" s="85" t="s">
        <v>44</v>
      </c>
      <c r="E18" s="62"/>
      <c r="F18" s="644"/>
      <c r="H18" s="645"/>
    </row>
    <row r="19" spans="1:8" s="122" customFormat="1" ht="29.15">
      <c r="A19" s="82" t="s">
        <v>27</v>
      </c>
      <c r="B19" s="104" t="s">
        <v>200</v>
      </c>
      <c r="C19" s="647">
        <f>49+53</f>
        <v>102</v>
      </c>
      <c r="D19" s="513" t="s">
        <v>54</v>
      </c>
      <c r="E19" s="62"/>
      <c r="F19" s="587">
        <f>E19*C19</f>
        <v>0</v>
      </c>
    </row>
    <row r="20" spans="1:8" s="87" customFormat="1">
      <c r="A20" s="82"/>
      <c r="B20" s="95"/>
      <c r="C20" s="84"/>
      <c r="D20" s="505"/>
      <c r="E20" s="62"/>
      <c r="F20" s="644"/>
    </row>
    <row r="21" spans="1:8" s="87" customFormat="1">
      <c r="A21" s="82"/>
      <c r="B21" s="517"/>
      <c r="C21" s="84"/>
      <c r="D21" s="505"/>
      <c r="E21" s="62"/>
      <c r="F21" s="644"/>
    </row>
    <row r="22" spans="1:8" s="87" customFormat="1">
      <c r="A22" s="82"/>
      <c r="B22" s="95" t="s">
        <v>201</v>
      </c>
      <c r="C22" s="84"/>
      <c r="D22" s="85"/>
      <c r="E22" s="62"/>
      <c r="F22" s="644"/>
      <c r="H22" s="645"/>
    </row>
    <row r="23" spans="1:8" s="122" customFormat="1" ht="14.6">
      <c r="A23" s="82" t="s">
        <v>28</v>
      </c>
      <c r="B23" s="104" t="s">
        <v>189</v>
      </c>
      <c r="C23" s="84">
        <f>(74)*19</f>
        <v>1406</v>
      </c>
      <c r="D23" s="513" t="s">
        <v>64</v>
      </c>
      <c r="E23" s="62">
        <f>'MB-Frames'!E8</f>
        <v>0</v>
      </c>
      <c r="F23" s="587">
        <f>E23*C23</f>
        <v>0</v>
      </c>
    </row>
    <row r="24" spans="1:8" s="87" customFormat="1">
      <c r="A24" s="82"/>
      <c r="B24" s="104"/>
      <c r="C24" s="84"/>
      <c r="D24" s="85"/>
      <c r="E24" s="62"/>
      <c r="F24" s="587"/>
      <c r="H24" s="645"/>
    </row>
    <row r="25" spans="1:8" s="122" customFormat="1" ht="14.6">
      <c r="A25" s="82" t="s">
        <v>29</v>
      </c>
      <c r="B25" s="104" t="s">
        <v>190</v>
      </c>
      <c r="C25" s="84">
        <v>13</v>
      </c>
      <c r="D25" s="513" t="s">
        <v>54</v>
      </c>
      <c r="E25" s="62">
        <f>'MB-Frames'!E10</f>
        <v>0</v>
      </c>
      <c r="F25" s="587">
        <f>E25*C25</f>
        <v>0</v>
      </c>
    </row>
    <row r="26" spans="1:8" s="503" customFormat="1" ht="9">
      <c r="A26" s="498"/>
      <c r="B26" s="499"/>
      <c r="C26" s="500"/>
      <c r="D26" s="521"/>
      <c r="E26" s="103"/>
      <c r="F26" s="646"/>
    </row>
    <row r="27" spans="1:8" s="122" customFormat="1" ht="14.6">
      <c r="A27" s="82" t="s">
        <v>30</v>
      </c>
      <c r="B27" s="104" t="s">
        <v>203</v>
      </c>
      <c r="C27" s="647">
        <v>58</v>
      </c>
      <c r="D27" s="513" t="s">
        <v>60</v>
      </c>
      <c r="E27" s="62">
        <f>E11</f>
        <v>0</v>
      </c>
      <c r="F27" s="587">
        <f>E27*C27</f>
        <v>0</v>
      </c>
    </row>
    <row r="28" spans="1:8" s="503" customFormat="1" ht="9">
      <c r="A28" s="498"/>
      <c r="B28" s="499"/>
      <c r="C28" s="500"/>
      <c r="D28" s="516"/>
      <c r="E28" s="103"/>
      <c r="F28" s="646"/>
    </row>
    <row r="29" spans="1:8" s="122" customFormat="1" ht="29.15">
      <c r="A29" s="82" t="s">
        <v>31</v>
      </c>
      <c r="B29" s="104" t="s">
        <v>401</v>
      </c>
      <c r="C29" s="84"/>
      <c r="D29" s="513" t="s">
        <v>103</v>
      </c>
      <c r="E29" s="62"/>
      <c r="F29" s="587"/>
    </row>
    <row r="30" spans="1:8" s="87" customFormat="1">
      <c r="A30" s="82"/>
      <c r="B30" s="104"/>
      <c r="C30" s="545"/>
      <c r="D30" s="513"/>
      <c r="E30" s="62"/>
      <c r="F30" s="644"/>
    </row>
    <row r="31" spans="1:8" s="87" customFormat="1">
      <c r="A31" s="82"/>
      <c r="B31" s="95" t="s">
        <v>205</v>
      </c>
      <c r="C31" s="84"/>
      <c r="D31" s="85" t="s">
        <v>44</v>
      </c>
      <c r="E31" s="62"/>
      <c r="F31" s="644"/>
      <c r="H31" s="645"/>
    </row>
    <row r="32" spans="1:8" s="122" customFormat="1" ht="29.15">
      <c r="A32" s="82" t="s">
        <v>32</v>
      </c>
      <c r="B32" s="104" t="s">
        <v>200</v>
      </c>
      <c r="C32" s="647">
        <v>38</v>
      </c>
      <c r="D32" s="513" t="s">
        <v>54</v>
      </c>
      <c r="E32" s="62"/>
      <c r="F32" s="587">
        <f>E32*C32</f>
        <v>0</v>
      </c>
    </row>
    <row r="33" spans="1:7" s="87" customFormat="1">
      <c r="A33" s="82"/>
      <c r="B33" s="104"/>
      <c r="C33" s="545"/>
      <c r="D33" s="505"/>
      <c r="E33" s="62"/>
      <c r="F33" s="644"/>
    </row>
    <row r="34" spans="1:7" s="87" customFormat="1">
      <c r="A34" s="82"/>
      <c r="B34" s="104"/>
      <c r="C34" s="545"/>
      <c r="D34" s="513"/>
      <c r="E34" s="62"/>
      <c r="F34" s="644"/>
    </row>
    <row r="35" spans="1:7" s="87" customFormat="1">
      <c r="A35" s="82"/>
      <c r="B35" s="104"/>
      <c r="C35" s="545"/>
      <c r="D35" s="505"/>
      <c r="E35" s="62"/>
      <c r="F35" s="644"/>
    </row>
    <row r="36" spans="1:7" s="87" customFormat="1">
      <c r="A36" s="82"/>
      <c r="B36" s="104"/>
      <c r="C36" s="545"/>
      <c r="D36" s="505"/>
      <c r="E36" s="143"/>
      <c r="F36" s="648"/>
    </row>
    <row r="37" spans="1:7" s="87" customFormat="1">
      <c r="A37" s="82"/>
      <c r="B37" s="104"/>
      <c r="C37" s="84"/>
      <c r="D37" s="505"/>
      <c r="E37" s="62"/>
      <c r="F37" s="644"/>
    </row>
    <row r="38" spans="1:7" s="87" customFormat="1">
      <c r="A38" s="82"/>
      <c r="B38" s="104"/>
      <c r="C38" s="84"/>
      <c r="D38" s="505"/>
      <c r="E38" s="62"/>
      <c r="F38" s="644"/>
    </row>
    <row r="39" spans="1:7" s="590" customFormat="1">
      <c r="A39" s="82"/>
      <c r="B39" s="527" t="s">
        <v>193</v>
      </c>
      <c r="C39" s="550"/>
      <c r="D39" s="85"/>
      <c r="E39" s="62"/>
      <c r="F39" s="591"/>
      <c r="G39" s="87"/>
    </row>
    <row r="40" spans="1:7" s="590" customFormat="1" ht="15.9" thickBot="1">
      <c r="A40" s="82"/>
      <c r="B40" s="527" t="s">
        <v>108</v>
      </c>
      <c r="C40" s="550"/>
      <c r="D40" s="85"/>
      <c r="E40" s="56" t="s">
        <v>43</v>
      </c>
      <c r="F40" s="649">
        <f>SUM(F5:F37)</f>
        <v>0</v>
      </c>
      <c r="G40" s="87"/>
    </row>
    <row r="41" spans="1:7" s="590" customFormat="1" ht="15.9" thickTop="1">
      <c r="A41" s="82"/>
      <c r="B41" s="527"/>
      <c r="C41" s="550"/>
      <c r="D41" s="85"/>
      <c r="E41" s="56"/>
      <c r="F41" s="599"/>
      <c r="G41" s="87"/>
    </row>
    <row r="42" spans="1:7" s="590" customFormat="1">
      <c r="A42" s="530"/>
      <c r="B42" s="650"/>
      <c r="C42" s="651"/>
      <c r="D42" s="561"/>
      <c r="E42" s="191"/>
      <c r="F42" s="652"/>
      <c r="G42" s="87"/>
    </row>
    <row r="43" spans="1:7" s="590" customFormat="1">
      <c r="A43" s="563"/>
      <c r="B43" s="552"/>
      <c r="C43" s="122"/>
      <c r="D43" s="564"/>
      <c r="E43" s="136"/>
      <c r="G43" s="87"/>
    </row>
    <row r="44" spans="1:7" s="590" customFormat="1">
      <c r="A44" s="563"/>
      <c r="B44" s="552"/>
      <c r="C44" s="122"/>
      <c r="D44" s="564"/>
      <c r="E44" s="136"/>
      <c r="G44" s="87"/>
    </row>
    <row r="45" spans="1:7" s="590" customFormat="1">
      <c r="A45" s="563"/>
      <c r="B45" s="552"/>
      <c r="C45" s="122"/>
      <c r="D45" s="564"/>
      <c r="E45" s="136"/>
      <c r="G45" s="87"/>
    </row>
    <row r="46" spans="1:7" s="590" customFormat="1">
      <c r="A46" s="563"/>
      <c r="B46" s="552"/>
      <c r="C46" s="122"/>
      <c r="D46" s="564"/>
      <c r="E46" s="136"/>
      <c r="G46" s="87"/>
    </row>
    <row r="47" spans="1:7" s="590" customFormat="1">
      <c r="A47" s="563"/>
      <c r="B47" s="552"/>
      <c r="C47" s="122"/>
      <c r="D47" s="564"/>
      <c r="E47" s="136"/>
      <c r="G47" s="87"/>
    </row>
    <row r="48" spans="1:7" s="590" customFormat="1">
      <c r="A48" s="563"/>
      <c r="B48" s="552"/>
      <c r="C48" s="122"/>
      <c r="D48" s="564"/>
      <c r="E48" s="136"/>
      <c r="G48" s="87"/>
    </row>
    <row r="49" spans="1:7" s="590" customFormat="1">
      <c r="A49" s="563"/>
      <c r="B49" s="552"/>
      <c r="C49" s="122"/>
      <c r="D49" s="564"/>
      <c r="E49" s="136"/>
      <c r="G49" s="87"/>
    </row>
    <row r="50" spans="1:7" s="590" customFormat="1">
      <c r="A50" s="563"/>
      <c r="B50" s="552"/>
      <c r="C50" s="122"/>
      <c r="D50" s="564"/>
      <c r="E50" s="136"/>
      <c r="G50" s="87"/>
    </row>
    <row r="51" spans="1:7" s="590" customFormat="1">
      <c r="A51" s="563"/>
      <c r="B51" s="552"/>
      <c r="C51" s="122"/>
      <c r="D51" s="564"/>
      <c r="E51" s="136"/>
      <c r="G51" s="87"/>
    </row>
    <row r="52" spans="1:7" s="590" customFormat="1">
      <c r="A52" s="563"/>
      <c r="B52" s="552"/>
      <c r="C52" s="122"/>
      <c r="D52" s="564"/>
      <c r="E52" s="136"/>
      <c r="G52" s="87"/>
    </row>
    <row r="53" spans="1:7" s="590" customFormat="1">
      <c r="A53" s="563"/>
      <c r="B53" s="552"/>
      <c r="C53" s="122"/>
      <c r="D53" s="564"/>
      <c r="E53" s="136"/>
      <c r="G53" s="87"/>
    </row>
    <row r="54" spans="1:7" s="590" customFormat="1">
      <c r="A54" s="563"/>
      <c r="B54" s="552"/>
      <c r="C54" s="122"/>
      <c r="D54" s="564"/>
      <c r="E54" s="136"/>
      <c r="G54" s="87"/>
    </row>
    <row r="55" spans="1:7" s="590" customFormat="1">
      <c r="A55" s="563"/>
      <c r="B55" s="552"/>
      <c r="C55" s="122"/>
      <c r="D55" s="564"/>
      <c r="E55" s="136"/>
      <c r="G55" s="87"/>
    </row>
    <row r="56" spans="1:7" s="590" customFormat="1">
      <c r="A56" s="563"/>
      <c r="B56" s="552"/>
      <c r="C56" s="122"/>
      <c r="D56" s="564"/>
      <c r="E56" s="136"/>
      <c r="G56" s="87"/>
    </row>
    <row r="57" spans="1:7" s="87" customFormat="1">
      <c r="A57" s="563"/>
      <c r="B57" s="552"/>
      <c r="C57" s="122"/>
      <c r="D57" s="564"/>
      <c r="E57" s="136"/>
      <c r="F57" s="590"/>
    </row>
    <row r="58" spans="1:7" s="87" customFormat="1">
      <c r="A58" s="563"/>
      <c r="B58" s="552"/>
      <c r="C58" s="122"/>
      <c r="D58" s="564"/>
      <c r="E58" s="136"/>
      <c r="F58" s="590"/>
    </row>
    <row r="59" spans="1:7" s="87" customFormat="1">
      <c r="A59" s="563"/>
      <c r="B59" s="552"/>
      <c r="C59" s="122"/>
      <c r="D59" s="564"/>
      <c r="E59" s="136"/>
      <c r="F59" s="590"/>
    </row>
    <row r="60" spans="1:7" s="87" customFormat="1">
      <c r="A60" s="563"/>
      <c r="B60" s="552"/>
      <c r="C60" s="122"/>
      <c r="D60" s="564"/>
      <c r="E60" s="136"/>
      <c r="F60" s="590"/>
    </row>
    <row r="61" spans="1:7" s="87" customFormat="1">
      <c r="A61" s="563"/>
      <c r="B61" s="552"/>
      <c r="C61" s="122"/>
      <c r="D61" s="564"/>
      <c r="E61" s="136"/>
      <c r="F61" s="590"/>
    </row>
    <row r="62" spans="1:7" s="87" customFormat="1">
      <c r="A62" s="563"/>
      <c r="B62" s="552"/>
      <c r="C62" s="122"/>
      <c r="D62" s="564"/>
      <c r="E62" s="136"/>
      <c r="F62" s="590"/>
    </row>
    <row r="63" spans="1:7" s="87" customFormat="1">
      <c r="A63" s="563"/>
      <c r="B63" s="552"/>
      <c r="C63" s="122"/>
      <c r="D63" s="564"/>
      <c r="E63" s="136"/>
      <c r="F63" s="590"/>
    </row>
    <row r="64" spans="1:7" s="87" customFormat="1">
      <c r="A64" s="563"/>
      <c r="B64" s="552"/>
      <c r="C64" s="122"/>
      <c r="D64" s="564"/>
      <c r="E64" s="136"/>
      <c r="F64" s="590"/>
    </row>
    <row r="65" spans="1:6" s="87" customFormat="1">
      <c r="A65" s="563"/>
      <c r="B65" s="552"/>
      <c r="C65" s="122"/>
      <c r="D65" s="564"/>
      <c r="E65" s="136"/>
      <c r="F65" s="590"/>
    </row>
    <row r="66" spans="1:6" s="87" customFormat="1">
      <c r="A66" s="563"/>
      <c r="B66" s="552"/>
      <c r="C66" s="122"/>
      <c r="D66" s="564"/>
      <c r="E66" s="136"/>
      <c r="F66" s="590"/>
    </row>
    <row r="67" spans="1:6" s="87" customFormat="1">
      <c r="A67" s="563"/>
      <c r="B67" s="552"/>
      <c r="C67" s="122"/>
      <c r="D67" s="564"/>
      <c r="E67" s="136"/>
      <c r="F67" s="590"/>
    </row>
    <row r="68" spans="1:6" s="87" customFormat="1">
      <c r="A68" s="563"/>
      <c r="B68" s="552"/>
      <c r="C68" s="122"/>
      <c r="D68" s="564"/>
      <c r="E68" s="136"/>
      <c r="F68" s="590"/>
    </row>
    <row r="69" spans="1:6" s="87" customFormat="1">
      <c r="A69" s="563"/>
      <c r="B69" s="552"/>
      <c r="C69" s="122"/>
      <c r="D69" s="564"/>
      <c r="E69" s="136"/>
      <c r="F69" s="590"/>
    </row>
    <row r="70" spans="1:6" s="87" customFormat="1">
      <c r="A70" s="563"/>
      <c r="B70" s="552"/>
      <c r="C70" s="122"/>
      <c r="D70" s="564"/>
      <c r="E70" s="136"/>
      <c r="F70" s="590"/>
    </row>
    <row r="71" spans="1:6" s="87" customFormat="1">
      <c r="A71" s="563"/>
      <c r="B71" s="552"/>
      <c r="C71" s="122"/>
      <c r="D71" s="564"/>
      <c r="E71" s="136"/>
      <c r="F71" s="590"/>
    </row>
    <row r="72" spans="1:6" s="87" customFormat="1">
      <c r="A72" s="563"/>
      <c r="B72" s="552"/>
      <c r="C72" s="122"/>
      <c r="D72" s="564"/>
      <c r="E72" s="136"/>
      <c r="F72" s="590"/>
    </row>
    <row r="73" spans="1:6" s="87" customFormat="1">
      <c r="A73" s="563"/>
      <c r="B73" s="552"/>
      <c r="C73" s="122"/>
      <c r="D73" s="564"/>
      <c r="E73" s="136"/>
      <c r="F73" s="590"/>
    </row>
    <row r="74" spans="1:6" s="87" customFormat="1">
      <c r="A74" s="563"/>
      <c r="B74" s="552"/>
      <c r="C74" s="122"/>
      <c r="D74" s="564"/>
      <c r="E74" s="136"/>
      <c r="F74" s="590"/>
    </row>
    <row r="75" spans="1:6" s="87" customFormat="1">
      <c r="A75" s="563"/>
      <c r="B75" s="552"/>
      <c r="C75" s="122"/>
      <c r="D75" s="564"/>
      <c r="E75" s="136"/>
      <c r="F75" s="590"/>
    </row>
    <row r="76" spans="1:6" s="87" customFormat="1">
      <c r="A76" s="563"/>
      <c r="B76" s="552"/>
      <c r="C76" s="122"/>
      <c r="D76" s="564"/>
      <c r="E76" s="136"/>
      <c r="F76" s="590"/>
    </row>
  </sheetData>
  <sheetProtection algorithmName="SHA-512" hashValue="mIrcvCFRsGac4UIcPf6rAhx3RAPnqzus6J7WhlayPEr8SCmKI+LuAy4o0K8X2ySCvDSvDTTAJIp4hhHWskKJpg==" saltValue="fP4AZ6KAelRNe/Y/9KkNVw==" spinCount="100000" sheet="1" objects="1" scenarios="1"/>
  <pageMargins left="0.59055118110236227" right="0.59055118110236227" top="0.59055118110236227" bottom="1.1417322834645669" header="0.23622047244094491" footer="0.19685039370078741"/>
  <pageSetup scale="76" orientation="portrait" r:id="rId1"/>
  <headerFooter alignWithMargins="0">
    <oddHeader>&amp;L&amp;"Century Gothic,Bold"&amp;10OLU TEE ENGINEERING INT'L LTD&amp;C&amp;"Aptos Narrow,Bold"&amp;10Main Building-
Staircases and Ramp&amp;R&amp;"Aptos Narrow,Bold"&amp;10ROLAC</oddHeader>
    <oddFooter>&amp;C&amp;"Comic Sans MS,Regular"Staircases and Ramp /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6DA18-B462-48BE-B5A0-C09B316BB7A7}">
  <sheetPr>
    <tabColor rgb="FFFFFF00"/>
  </sheetPr>
  <dimension ref="A1:F52"/>
  <sheetViews>
    <sheetView view="pageBreakPreview" zoomScaleNormal="100" zoomScaleSheetLayoutView="100" workbookViewId="0">
      <selection activeCell="E7" sqref="E7"/>
    </sheetView>
  </sheetViews>
  <sheetFormatPr defaultColWidth="10.84375" defaultRowHeight="15.45"/>
  <cols>
    <col min="1" max="1" width="6.15234375" style="134" customWidth="1"/>
    <col min="2" max="2" width="56.4609375" style="52" customWidth="1"/>
    <col min="3" max="3" width="8" style="47" bestFit="1" customWidth="1"/>
    <col min="4" max="4" width="6.69140625" style="135" bestFit="1" customWidth="1"/>
    <col min="5" max="5" width="13.4609375" style="139" bestFit="1" customWidth="1"/>
    <col min="6" max="6" width="20" style="138" customWidth="1"/>
    <col min="7" max="10" width="14.4609375" style="11" customWidth="1"/>
    <col min="11" max="11" width="16" style="11" customWidth="1"/>
    <col min="12" max="12" width="14.84375" style="11" customWidth="1"/>
    <col min="13" max="13" width="16" style="11" customWidth="1"/>
    <col min="14" max="15" width="14.15234375" style="11" customWidth="1"/>
    <col min="16" max="16" width="15.84375" style="11" customWidth="1"/>
    <col min="17" max="256" width="10.84375" style="11"/>
    <col min="257" max="257" width="6.15234375" style="11" customWidth="1"/>
    <col min="258" max="258" width="60.3046875" style="11" customWidth="1"/>
    <col min="259" max="259" width="8" style="11" bestFit="1" customWidth="1"/>
    <col min="260" max="260" width="6.69140625" style="11" bestFit="1" customWidth="1"/>
    <col min="261" max="261" width="13.4609375" style="11" bestFit="1" customWidth="1"/>
    <col min="262" max="262" width="20" style="11" customWidth="1"/>
    <col min="263" max="266" width="14.4609375" style="11" customWidth="1"/>
    <col min="267" max="267" width="16" style="11" customWidth="1"/>
    <col min="268" max="268" width="14.84375" style="11" customWidth="1"/>
    <col min="269" max="269" width="16" style="11" customWidth="1"/>
    <col min="270" max="271" width="14.15234375" style="11" customWidth="1"/>
    <col min="272" max="272" width="15.84375" style="11" customWidth="1"/>
    <col min="273" max="512" width="10.84375" style="11"/>
    <col min="513" max="513" width="6.15234375" style="11" customWidth="1"/>
    <col min="514" max="514" width="60.3046875" style="11" customWidth="1"/>
    <col min="515" max="515" width="8" style="11" bestFit="1" customWidth="1"/>
    <col min="516" max="516" width="6.69140625" style="11" bestFit="1" customWidth="1"/>
    <col min="517" max="517" width="13.4609375" style="11" bestFit="1" customWidth="1"/>
    <col min="518" max="518" width="20" style="11" customWidth="1"/>
    <col min="519" max="522" width="14.4609375" style="11" customWidth="1"/>
    <col min="523" max="523" width="16" style="11" customWidth="1"/>
    <col min="524" max="524" width="14.84375" style="11" customWidth="1"/>
    <col min="525" max="525" width="16" style="11" customWidth="1"/>
    <col min="526" max="527" width="14.15234375" style="11" customWidth="1"/>
    <col min="528" max="528" width="15.84375" style="11" customWidth="1"/>
    <col min="529" max="768" width="10.84375" style="11"/>
    <col min="769" max="769" width="6.15234375" style="11" customWidth="1"/>
    <col min="770" max="770" width="60.3046875" style="11" customWidth="1"/>
    <col min="771" max="771" width="8" style="11" bestFit="1" customWidth="1"/>
    <col min="772" max="772" width="6.69140625" style="11" bestFit="1" customWidth="1"/>
    <col min="773" max="773" width="13.4609375" style="11" bestFit="1" customWidth="1"/>
    <col min="774" max="774" width="20" style="11" customWidth="1"/>
    <col min="775" max="778" width="14.4609375" style="11" customWidth="1"/>
    <col min="779" max="779" width="16" style="11" customWidth="1"/>
    <col min="780" max="780" width="14.84375" style="11" customWidth="1"/>
    <col min="781" max="781" width="16" style="11" customWidth="1"/>
    <col min="782" max="783" width="14.15234375" style="11" customWidth="1"/>
    <col min="784" max="784" width="15.84375" style="11" customWidth="1"/>
    <col min="785" max="1024" width="10.84375" style="11"/>
    <col min="1025" max="1025" width="6.15234375" style="11" customWidth="1"/>
    <col min="1026" max="1026" width="60.3046875" style="11" customWidth="1"/>
    <col min="1027" max="1027" width="8" style="11" bestFit="1" customWidth="1"/>
    <col min="1028" max="1028" width="6.69140625" style="11" bestFit="1" customWidth="1"/>
    <col min="1029" max="1029" width="13.4609375" style="11" bestFit="1" customWidth="1"/>
    <col min="1030" max="1030" width="20" style="11" customWidth="1"/>
    <col min="1031" max="1034" width="14.4609375" style="11" customWidth="1"/>
    <col min="1035" max="1035" width="16" style="11" customWidth="1"/>
    <col min="1036" max="1036" width="14.84375" style="11" customWidth="1"/>
    <col min="1037" max="1037" width="16" style="11" customWidth="1"/>
    <col min="1038" max="1039" width="14.15234375" style="11" customWidth="1"/>
    <col min="1040" max="1040" width="15.84375" style="11" customWidth="1"/>
    <col min="1041" max="1280" width="10.84375" style="11"/>
    <col min="1281" max="1281" width="6.15234375" style="11" customWidth="1"/>
    <col min="1282" max="1282" width="60.3046875" style="11" customWidth="1"/>
    <col min="1283" max="1283" width="8" style="11" bestFit="1" customWidth="1"/>
    <col min="1284" max="1284" width="6.69140625" style="11" bestFit="1" customWidth="1"/>
    <col min="1285" max="1285" width="13.4609375" style="11" bestFit="1" customWidth="1"/>
    <col min="1286" max="1286" width="20" style="11" customWidth="1"/>
    <col min="1287" max="1290" width="14.4609375" style="11" customWidth="1"/>
    <col min="1291" max="1291" width="16" style="11" customWidth="1"/>
    <col min="1292" max="1292" width="14.84375" style="11" customWidth="1"/>
    <col min="1293" max="1293" width="16" style="11" customWidth="1"/>
    <col min="1294" max="1295" width="14.15234375" style="11" customWidth="1"/>
    <col min="1296" max="1296" width="15.84375" style="11" customWidth="1"/>
    <col min="1297" max="1536" width="10.84375" style="11"/>
    <col min="1537" max="1537" width="6.15234375" style="11" customWidth="1"/>
    <col min="1538" max="1538" width="60.3046875" style="11" customWidth="1"/>
    <col min="1539" max="1539" width="8" style="11" bestFit="1" customWidth="1"/>
    <col min="1540" max="1540" width="6.69140625" style="11" bestFit="1" customWidth="1"/>
    <col min="1541" max="1541" width="13.4609375" style="11" bestFit="1" customWidth="1"/>
    <col min="1542" max="1542" width="20" style="11" customWidth="1"/>
    <col min="1543" max="1546" width="14.4609375" style="11" customWidth="1"/>
    <col min="1547" max="1547" width="16" style="11" customWidth="1"/>
    <col min="1548" max="1548" width="14.84375" style="11" customWidth="1"/>
    <col min="1549" max="1549" width="16" style="11" customWidth="1"/>
    <col min="1550" max="1551" width="14.15234375" style="11" customWidth="1"/>
    <col min="1552" max="1552" width="15.84375" style="11" customWidth="1"/>
    <col min="1553" max="1792" width="10.84375" style="11"/>
    <col min="1793" max="1793" width="6.15234375" style="11" customWidth="1"/>
    <col min="1794" max="1794" width="60.3046875" style="11" customWidth="1"/>
    <col min="1795" max="1795" width="8" style="11" bestFit="1" customWidth="1"/>
    <col min="1796" max="1796" width="6.69140625" style="11" bestFit="1" customWidth="1"/>
    <col min="1797" max="1797" width="13.4609375" style="11" bestFit="1" customWidth="1"/>
    <col min="1798" max="1798" width="20" style="11" customWidth="1"/>
    <col min="1799" max="1802" width="14.4609375" style="11" customWidth="1"/>
    <col min="1803" max="1803" width="16" style="11" customWidth="1"/>
    <col min="1804" max="1804" width="14.84375" style="11" customWidth="1"/>
    <col min="1805" max="1805" width="16" style="11" customWidth="1"/>
    <col min="1806" max="1807" width="14.15234375" style="11" customWidth="1"/>
    <col min="1808" max="1808" width="15.84375" style="11" customWidth="1"/>
    <col min="1809" max="2048" width="10.84375" style="11"/>
    <col min="2049" max="2049" width="6.15234375" style="11" customWidth="1"/>
    <col min="2050" max="2050" width="60.3046875" style="11" customWidth="1"/>
    <col min="2051" max="2051" width="8" style="11" bestFit="1" customWidth="1"/>
    <col min="2052" max="2052" width="6.69140625" style="11" bestFit="1" customWidth="1"/>
    <col min="2053" max="2053" width="13.4609375" style="11" bestFit="1" customWidth="1"/>
    <col min="2054" max="2054" width="20" style="11" customWidth="1"/>
    <col min="2055" max="2058" width="14.4609375" style="11" customWidth="1"/>
    <col min="2059" max="2059" width="16" style="11" customWidth="1"/>
    <col min="2060" max="2060" width="14.84375" style="11" customWidth="1"/>
    <col min="2061" max="2061" width="16" style="11" customWidth="1"/>
    <col min="2062" max="2063" width="14.15234375" style="11" customWidth="1"/>
    <col min="2064" max="2064" width="15.84375" style="11" customWidth="1"/>
    <col min="2065" max="2304" width="10.84375" style="11"/>
    <col min="2305" max="2305" width="6.15234375" style="11" customWidth="1"/>
    <col min="2306" max="2306" width="60.3046875" style="11" customWidth="1"/>
    <col min="2307" max="2307" width="8" style="11" bestFit="1" customWidth="1"/>
    <col min="2308" max="2308" width="6.69140625" style="11" bestFit="1" customWidth="1"/>
    <col min="2309" max="2309" width="13.4609375" style="11" bestFit="1" customWidth="1"/>
    <col min="2310" max="2310" width="20" style="11" customWidth="1"/>
    <col min="2311" max="2314" width="14.4609375" style="11" customWidth="1"/>
    <col min="2315" max="2315" width="16" style="11" customWidth="1"/>
    <col min="2316" max="2316" width="14.84375" style="11" customWidth="1"/>
    <col min="2317" max="2317" width="16" style="11" customWidth="1"/>
    <col min="2318" max="2319" width="14.15234375" style="11" customWidth="1"/>
    <col min="2320" max="2320" width="15.84375" style="11" customWidth="1"/>
    <col min="2321" max="2560" width="10.84375" style="11"/>
    <col min="2561" max="2561" width="6.15234375" style="11" customWidth="1"/>
    <col min="2562" max="2562" width="60.3046875" style="11" customWidth="1"/>
    <col min="2563" max="2563" width="8" style="11" bestFit="1" customWidth="1"/>
    <col min="2564" max="2564" width="6.69140625" style="11" bestFit="1" customWidth="1"/>
    <col min="2565" max="2565" width="13.4609375" style="11" bestFit="1" customWidth="1"/>
    <col min="2566" max="2566" width="20" style="11" customWidth="1"/>
    <col min="2567" max="2570" width="14.4609375" style="11" customWidth="1"/>
    <col min="2571" max="2571" width="16" style="11" customWidth="1"/>
    <col min="2572" max="2572" width="14.84375" style="11" customWidth="1"/>
    <col min="2573" max="2573" width="16" style="11" customWidth="1"/>
    <col min="2574" max="2575" width="14.15234375" style="11" customWidth="1"/>
    <col min="2576" max="2576" width="15.84375" style="11" customWidth="1"/>
    <col min="2577" max="2816" width="10.84375" style="11"/>
    <col min="2817" max="2817" width="6.15234375" style="11" customWidth="1"/>
    <col min="2818" max="2818" width="60.3046875" style="11" customWidth="1"/>
    <col min="2819" max="2819" width="8" style="11" bestFit="1" customWidth="1"/>
    <col min="2820" max="2820" width="6.69140625" style="11" bestFit="1" customWidth="1"/>
    <col min="2821" max="2821" width="13.4609375" style="11" bestFit="1" customWidth="1"/>
    <col min="2822" max="2822" width="20" style="11" customWidth="1"/>
    <col min="2823" max="2826" width="14.4609375" style="11" customWidth="1"/>
    <col min="2827" max="2827" width="16" style="11" customWidth="1"/>
    <col min="2828" max="2828" width="14.84375" style="11" customWidth="1"/>
    <col min="2829" max="2829" width="16" style="11" customWidth="1"/>
    <col min="2830" max="2831" width="14.15234375" style="11" customWidth="1"/>
    <col min="2832" max="2832" width="15.84375" style="11" customWidth="1"/>
    <col min="2833" max="3072" width="10.84375" style="11"/>
    <col min="3073" max="3073" width="6.15234375" style="11" customWidth="1"/>
    <col min="3074" max="3074" width="60.3046875" style="11" customWidth="1"/>
    <col min="3075" max="3075" width="8" style="11" bestFit="1" customWidth="1"/>
    <col min="3076" max="3076" width="6.69140625" style="11" bestFit="1" customWidth="1"/>
    <col min="3077" max="3077" width="13.4609375" style="11" bestFit="1" customWidth="1"/>
    <col min="3078" max="3078" width="20" style="11" customWidth="1"/>
    <col min="3079" max="3082" width="14.4609375" style="11" customWidth="1"/>
    <col min="3083" max="3083" width="16" style="11" customWidth="1"/>
    <col min="3084" max="3084" width="14.84375" style="11" customWidth="1"/>
    <col min="3085" max="3085" width="16" style="11" customWidth="1"/>
    <col min="3086" max="3087" width="14.15234375" style="11" customWidth="1"/>
    <col min="3088" max="3088" width="15.84375" style="11" customWidth="1"/>
    <col min="3089" max="3328" width="10.84375" style="11"/>
    <col min="3329" max="3329" width="6.15234375" style="11" customWidth="1"/>
    <col min="3330" max="3330" width="60.3046875" style="11" customWidth="1"/>
    <col min="3331" max="3331" width="8" style="11" bestFit="1" customWidth="1"/>
    <col min="3332" max="3332" width="6.69140625" style="11" bestFit="1" customWidth="1"/>
    <col min="3333" max="3333" width="13.4609375" style="11" bestFit="1" customWidth="1"/>
    <col min="3334" max="3334" width="20" style="11" customWidth="1"/>
    <col min="3335" max="3338" width="14.4609375" style="11" customWidth="1"/>
    <col min="3339" max="3339" width="16" style="11" customWidth="1"/>
    <col min="3340" max="3340" width="14.84375" style="11" customWidth="1"/>
    <col min="3341" max="3341" width="16" style="11" customWidth="1"/>
    <col min="3342" max="3343" width="14.15234375" style="11" customWidth="1"/>
    <col min="3344" max="3344" width="15.84375" style="11" customWidth="1"/>
    <col min="3345" max="3584" width="10.84375" style="11"/>
    <col min="3585" max="3585" width="6.15234375" style="11" customWidth="1"/>
    <col min="3586" max="3586" width="60.3046875" style="11" customWidth="1"/>
    <col min="3587" max="3587" width="8" style="11" bestFit="1" customWidth="1"/>
    <col min="3588" max="3588" width="6.69140625" style="11" bestFit="1" customWidth="1"/>
    <col min="3589" max="3589" width="13.4609375" style="11" bestFit="1" customWidth="1"/>
    <col min="3590" max="3590" width="20" style="11" customWidth="1"/>
    <col min="3591" max="3594" width="14.4609375" style="11" customWidth="1"/>
    <col min="3595" max="3595" width="16" style="11" customWidth="1"/>
    <col min="3596" max="3596" width="14.84375" style="11" customWidth="1"/>
    <col min="3597" max="3597" width="16" style="11" customWidth="1"/>
    <col min="3598" max="3599" width="14.15234375" style="11" customWidth="1"/>
    <col min="3600" max="3600" width="15.84375" style="11" customWidth="1"/>
    <col min="3601" max="3840" width="10.84375" style="11"/>
    <col min="3841" max="3841" width="6.15234375" style="11" customWidth="1"/>
    <col min="3842" max="3842" width="60.3046875" style="11" customWidth="1"/>
    <col min="3843" max="3843" width="8" style="11" bestFit="1" customWidth="1"/>
    <col min="3844" max="3844" width="6.69140625" style="11" bestFit="1" customWidth="1"/>
    <col min="3845" max="3845" width="13.4609375" style="11" bestFit="1" customWidth="1"/>
    <col min="3846" max="3846" width="20" style="11" customWidth="1"/>
    <col min="3847" max="3850" width="14.4609375" style="11" customWidth="1"/>
    <col min="3851" max="3851" width="16" style="11" customWidth="1"/>
    <col min="3852" max="3852" width="14.84375" style="11" customWidth="1"/>
    <col min="3853" max="3853" width="16" style="11" customWidth="1"/>
    <col min="3854" max="3855" width="14.15234375" style="11" customWidth="1"/>
    <col min="3856" max="3856" width="15.84375" style="11" customWidth="1"/>
    <col min="3857" max="4096" width="10.84375" style="11"/>
    <col min="4097" max="4097" width="6.15234375" style="11" customWidth="1"/>
    <col min="4098" max="4098" width="60.3046875" style="11" customWidth="1"/>
    <col min="4099" max="4099" width="8" style="11" bestFit="1" customWidth="1"/>
    <col min="4100" max="4100" width="6.69140625" style="11" bestFit="1" customWidth="1"/>
    <col min="4101" max="4101" width="13.4609375" style="11" bestFit="1" customWidth="1"/>
    <col min="4102" max="4102" width="20" style="11" customWidth="1"/>
    <col min="4103" max="4106" width="14.4609375" style="11" customWidth="1"/>
    <col min="4107" max="4107" width="16" style="11" customWidth="1"/>
    <col min="4108" max="4108" width="14.84375" style="11" customWidth="1"/>
    <col min="4109" max="4109" width="16" style="11" customWidth="1"/>
    <col min="4110" max="4111" width="14.15234375" style="11" customWidth="1"/>
    <col min="4112" max="4112" width="15.84375" style="11" customWidth="1"/>
    <col min="4113" max="4352" width="10.84375" style="11"/>
    <col min="4353" max="4353" width="6.15234375" style="11" customWidth="1"/>
    <col min="4354" max="4354" width="60.3046875" style="11" customWidth="1"/>
    <col min="4355" max="4355" width="8" style="11" bestFit="1" customWidth="1"/>
    <col min="4356" max="4356" width="6.69140625" style="11" bestFit="1" customWidth="1"/>
    <col min="4357" max="4357" width="13.4609375" style="11" bestFit="1" customWidth="1"/>
    <col min="4358" max="4358" width="20" style="11" customWidth="1"/>
    <col min="4359" max="4362" width="14.4609375" style="11" customWidth="1"/>
    <col min="4363" max="4363" width="16" style="11" customWidth="1"/>
    <col min="4364" max="4364" width="14.84375" style="11" customWidth="1"/>
    <col min="4365" max="4365" width="16" style="11" customWidth="1"/>
    <col min="4366" max="4367" width="14.15234375" style="11" customWidth="1"/>
    <col min="4368" max="4368" width="15.84375" style="11" customWidth="1"/>
    <col min="4369" max="4608" width="10.84375" style="11"/>
    <col min="4609" max="4609" width="6.15234375" style="11" customWidth="1"/>
    <col min="4610" max="4610" width="60.3046875" style="11" customWidth="1"/>
    <col min="4611" max="4611" width="8" style="11" bestFit="1" customWidth="1"/>
    <col min="4612" max="4612" width="6.69140625" style="11" bestFit="1" customWidth="1"/>
    <col min="4613" max="4613" width="13.4609375" style="11" bestFit="1" customWidth="1"/>
    <col min="4614" max="4614" width="20" style="11" customWidth="1"/>
    <col min="4615" max="4618" width="14.4609375" style="11" customWidth="1"/>
    <col min="4619" max="4619" width="16" style="11" customWidth="1"/>
    <col min="4620" max="4620" width="14.84375" style="11" customWidth="1"/>
    <col min="4621" max="4621" width="16" style="11" customWidth="1"/>
    <col min="4622" max="4623" width="14.15234375" style="11" customWidth="1"/>
    <col min="4624" max="4624" width="15.84375" style="11" customWidth="1"/>
    <col min="4625" max="4864" width="10.84375" style="11"/>
    <col min="4865" max="4865" width="6.15234375" style="11" customWidth="1"/>
    <col min="4866" max="4866" width="60.3046875" style="11" customWidth="1"/>
    <col min="4867" max="4867" width="8" style="11" bestFit="1" customWidth="1"/>
    <col min="4868" max="4868" width="6.69140625" style="11" bestFit="1" customWidth="1"/>
    <col min="4869" max="4869" width="13.4609375" style="11" bestFit="1" customWidth="1"/>
    <col min="4870" max="4870" width="20" style="11" customWidth="1"/>
    <col min="4871" max="4874" width="14.4609375" style="11" customWidth="1"/>
    <col min="4875" max="4875" width="16" style="11" customWidth="1"/>
    <col min="4876" max="4876" width="14.84375" style="11" customWidth="1"/>
    <col min="4877" max="4877" width="16" style="11" customWidth="1"/>
    <col min="4878" max="4879" width="14.15234375" style="11" customWidth="1"/>
    <col min="4880" max="4880" width="15.84375" style="11" customWidth="1"/>
    <col min="4881" max="5120" width="10.84375" style="11"/>
    <col min="5121" max="5121" width="6.15234375" style="11" customWidth="1"/>
    <col min="5122" max="5122" width="60.3046875" style="11" customWidth="1"/>
    <col min="5123" max="5123" width="8" style="11" bestFit="1" customWidth="1"/>
    <col min="5124" max="5124" width="6.69140625" style="11" bestFit="1" customWidth="1"/>
    <col min="5125" max="5125" width="13.4609375" style="11" bestFit="1" customWidth="1"/>
    <col min="5126" max="5126" width="20" style="11" customWidth="1"/>
    <col min="5127" max="5130" width="14.4609375" style="11" customWidth="1"/>
    <col min="5131" max="5131" width="16" style="11" customWidth="1"/>
    <col min="5132" max="5132" width="14.84375" style="11" customWidth="1"/>
    <col min="5133" max="5133" width="16" style="11" customWidth="1"/>
    <col min="5134" max="5135" width="14.15234375" style="11" customWidth="1"/>
    <col min="5136" max="5136" width="15.84375" style="11" customWidth="1"/>
    <col min="5137" max="5376" width="10.84375" style="11"/>
    <col min="5377" max="5377" width="6.15234375" style="11" customWidth="1"/>
    <col min="5378" max="5378" width="60.3046875" style="11" customWidth="1"/>
    <col min="5379" max="5379" width="8" style="11" bestFit="1" customWidth="1"/>
    <col min="5380" max="5380" width="6.69140625" style="11" bestFit="1" customWidth="1"/>
    <col min="5381" max="5381" width="13.4609375" style="11" bestFit="1" customWidth="1"/>
    <col min="5382" max="5382" width="20" style="11" customWidth="1"/>
    <col min="5383" max="5386" width="14.4609375" style="11" customWidth="1"/>
    <col min="5387" max="5387" width="16" style="11" customWidth="1"/>
    <col min="5388" max="5388" width="14.84375" style="11" customWidth="1"/>
    <col min="5389" max="5389" width="16" style="11" customWidth="1"/>
    <col min="5390" max="5391" width="14.15234375" style="11" customWidth="1"/>
    <col min="5392" max="5392" width="15.84375" style="11" customWidth="1"/>
    <col min="5393" max="5632" width="10.84375" style="11"/>
    <col min="5633" max="5633" width="6.15234375" style="11" customWidth="1"/>
    <col min="5634" max="5634" width="60.3046875" style="11" customWidth="1"/>
    <col min="5635" max="5635" width="8" style="11" bestFit="1" customWidth="1"/>
    <col min="5636" max="5636" width="6.69140625" style="11" bestFit="1" customWidth="1"/>
    <col min="5637" max="5637" width="13.4609375" style="11" bestFit="1" customWidth="1"/>
    <col min="5638" max="5638" width="20" style="11" customWidth="1"/>
    <col min="5639" max="5642" width="14.4609375" style="11" customWidth="1"/>
    <col min="5643" max="5643" width="16" style="11" customWidth="1"/>
    <col min="5644" max="5644" width="14.84375" style="11" customWidth="1"/>
    <col min="5645" max="5645" width="16" style="11" customWidth="1"/>
    <col min="5646" max="5647" width="14.15234375" style="11" customWidth="1"/>
    <col min="5648" max="5648" width="15.84375" style="11" customWidth="1"/>
    <col min="5649" max="5888" width="10.84375" style="11"/>
    <col min="5889" max="5889" width="6.15234375" style="11" customWidth="1"/>
    <col min="5890" max="5890" width="60.3046875" style="11" customWidth="1"/>
    <col min="5891" max="5891" width="8" style="11" bestFit="1" customWidth="1"/>
    <col min="5892" max="5892" width="6.69140625" style="11" bestFit="1" customWidth="1"/>
    <col min="5893" max="5893" width="13.4609375" style="11" bestFit="1" customWidth="1"/>
    <col min="5894" max="5894" width="20" style="11" customWidth="1"/>
    <col min="5895" max="5898" width="14.4609375" style="11" customWidth="1"/>
    <col min="5899" max="5899" width="16" style="11" customWidth="1"/>
    <col min="5900" max="5900" width="14.84375" style="11" customWidth="1"/>
    <col min="5901" max="5901" width="16" style="11" customWidth="1"/>
    <col min="5902" max="5903" width="14.15234375" style="11" customWidth="1"/>
    <col min="5904" max="5904" width="15.84375" style="11" customWidth="1"/>
    <col min="5905" max="6144" width="10.84375" style="11"/>
    <col min="6145" max="6145" width="6.15234375" style="11" customWidth="1"/>
    <col min="6146" max="6146" width="60.3046875" style="11" customWidth="1"/>
    <col min="6147" max="6147" width="8" style="11" bestFit="1" customWidth="1"/>
    <col min="6148" max="6148" width="6.69140625" style="11" bestFit="1" customWidth="1"/>
    <col min="6149" max="6149" width="13.4609375" style="11" bestFit="1" customWidth="1"/>
    <col min="6150" max="6150" width="20" style="11" customWidth="1"/>
    <col min="6151" max="6154" width="14.4609375" style="11" customWidth="1"/>
    <col min="6155" max="6155" width="16" style="11" customWidth="1"/>
    <col min="6156" max="6156" width="14.84375" style="11" customWidth="1"/>
    <col min="6157" max="6157" width="16" style="11" customWidth="1"/>
    <col min="6158" max="6159" width="14.15234375" style="11" customWidth="1"/>
    <col min="6160" max="6160" width="15.84375" style="11" customWidth="1"/>
    <col min="6161" max="6400" width="10.84375" style="11"/>
    <col min="6401" max="6401" width="6.15234375" style="11" customWidth="1"/>
    <col min="6402" max="6402" width="60.3046875" style="11" customWidth="1"/>
    <col min="6403" max="6403" width="8" style="11" bestFit="1" customWidth="1"/>
    <col min="6404" max="6404" width="6.69140625" style="11" bestFit="1" customWidth="1"/>
    <col min="6405" max="6405" width="13.4609375" style="11" bestFit="1" customWidth="1"/>
    <col min="6406" max="6406" width="20" style="11" customWidth="1"/>
    <col min="6407" max="6410" width="14.4609375" style="11" customWidth="1"/>
    <col min="6411" max="6411" width="16" style="11" customWidth="1"/>
    <col min="6412" max="6412" width="14.84375" style="11" customWidth="1"/>
    <col min="6413" max="6413" width="16" style="11" customWidth="1"/>
    <col min="6414" max="6415" width="14.15234375" style="11" customWidth="1"/>
    <col min="6416" max="6416" width="15.84375" style="11" customWidth="1"/>
    <col min="6417" max="6656" width="10.84375" style="11"/>
    <col min="6657" max="6657" width="6.15234375" style="11" customWidth="1"/>
    <col min="6658" max="6658" width="60.3046875" style="11" customWidth="1"/>
    <col min="6659" max="6659" width="8" style="11" bestFit="1" customWidth="1"/>
    <col min="6660" max="6660" width="6.69140625" style="11" bestFit="1" customWidth="1"/>
    <col min="6661" max="6661" width="13.4609375" style="11" bestFit="1" customWidth="1"/>
    <col min="6662" max="6662" width="20" style="11" customWidth="1"/>
    <col min="6663" max="6666" width="14.4609375" style="11" customWidth="1"/>
    <col min="6667" max="6667" width="16" style="11" customWidth="1"/>
    <col min="6668" max="6668" width="14.84375" style="11" customWidth="1"/>
    <col min="6669" max="6669" width="16" style="11" customWidth="1"/>
    <col min="6670" max="6671" width="14.15234375" style="11" customWidth="1"/>
    <col min="6672" max="6672" width="15.84375" style="11" customWidth="1"/>
    <col min="6673" max="6912" width="10.84375" style="11"/>
    <col min="6913" max="6913" width="6.15234375" style="11" customWidth="1"/>
    <col min="6914" max="6914" width="60.3046875" style="11" customWidth="1"/>
    <col min="6915" max="6915" width="8" style="11" bestFit="1" customWidth="1"/>
    <col min="6916" max="6916" width="6.69140625" style="11" bestFit="1" customWidth="1"/>
    <col min="6917" max="6917" width="13.4609375" style="11" bestFit="1" customWidth="1"/>
    <col min="6918" max="6918" width="20" style="11" customWidth="1"/>
    <col min="6919" max="6922" width="14.4609375" style="11" customWidth="1"/>
    <col min="6923" max="6923" width="16" style="11" customWidth="1"/>
    <col min="6924" max="6924" width="14.84375" style="11" customWidth="1"/>
    <col min="6925" max="6925" width="16" style="11" customWidth="1"/>
    <col min="6926" max="6927" width="14.15234375" style="11" customWidth="1"/>
    <col min="6928" max="6928" width="15.84375" style="11" customWidth="1"/>
    <col min="6929" max="7168" width="10.84375" style="11"/>
    <col min="7169" max="7169" width="6.15234375" style="11" customWidth="1"/>
    <col min="7170" max="7170" width="60.3046875" style="11" customWidth="1"/>
    <col min="7171" max="7171" width="8" style="11" bestFit="1" customWidth="1"/>
    <col min="7172" max="7172" width="6.69140625" style="11" bestFit="1" customWidth="1"/>
    <col min="7173" max="7173" width="13.4609375" style="11" bestFit="1" customWidth="1"/>
    <col min="7174" max="7174" width="20" style="11" customWidth="1"/>
    <col min="7175" max="7178" width="14.4609375" style="11" customWidth="1"/>
    <col min="7179" max="7179" width="16" style="11" customWidth="1"/>
    <col min="7180" max="7180" width="14.84375" style="11" customWidth="1"/>
    <col min="7181" max="7181" width="16" style="11" customWidth="1"/>
    <col min="7182" max="7183" width="14.15234375" style="11" customWidth="1"/>
    <col min="7184" max="7184" width="15.84375" style="11" customWidth="1"/>
    <col min="7185" max="7424" width="10.84375" style="11"/>
    <col min="7425" max="7425" width="6.15234375" style="11" customWidth="1"/>
    <col min="7426" max="7426" width="60.3046875" style="11" customWidth="1"/>
    <col min="7427" max="7427" width="8" style="11" bestFit="1" customWidth="1"/>
    <col min="7428" max="7428" width="6.69140625" style="11" bestFit="1" customWidth="1"/>
    <col min="7429" max="7429" width="13.4609375" style="11" bestFit="1" customWidth="1"/>
    <col min="7430" max="7430" width="20" style="11" customWidth="1"/>
    <col min="7431" max="7434" width="14.4609375" style="11" customWidth="1"/>
    <col min="7435" max="7435" width="16" style="11" customWidth="1"/>
    <col min="7436" max="7436" width="14.84375" style="11" customWidth="1"/>
    <col min="7437" max="7437" width="16" style="11" customWidth="1"/>
    <col min="7438" max="7439" width="14.15234375" style="11" customWidth="1"/>
    <col min="7440" max="7440" width="15.84375" style="11" customWidth="1"/>
    <col min="7441" max="7680" width="10.84375" style="11"/>
    <col min="7681" max="7681" width="6.15234375" style="11" customWidth="1"/>
    <col min="7682" max="7682" width="60.3046875" style="11" customWidth="1"/>
    <col min="7683" max="7683" width="8" style="11" bestFit="1" customWidth="1"/>
    <col min="7684" max="7684" width="6.69140625" style="11" bestFit="1" customWidth="1"/>
    <col min="7685" max="7685" width="13.4609375" style="11" bestFit="1" customWidth="1"/>
    <col min="7686" max="7686" width="20" style="11" customWidth="1"/>
    <col min="7687" max="7690" width="14.4609375" style="11" customWidth="1"/>
    <col min="7691" max="7691" width="16" style="11" customWidth="1"/>
    <col min="7692" max="7692" width="14.84375" style="11" customWidth="1"/>
    <col min="7693" max="7693" width="16" style="11" customWidth="1"/>
    <col min="7694" max="7695" width="14.15234375" style="11" customWidth="1"/>
    <col min="7696" max="7696" width="15.84375" style="11" customWidth="1"/>
    <col min="7697" max="7936" width="10.84375" style="11"/>
    <col min="7937" max="7937" width="6.15234375" style="11" customWidth="1"/>
    <col min="7938" max="7938" width="60.3046875" style="11" customWidth="1"/>
    <col min="7939" max="7939" width="8" style="11" bestFit="1" customWidth="1"/>
    <col min="7940" max="7940" width="6.69140625" style="11" bestFit="1" customWidth="1"/>
    <col min="7941" max="7941" width="13.4609375" style="11" bestFit="1" customWidth="1"/>
    <col min="7942" max="7942" width="20" style="11" customWidth="1"/>
    <col min="7943" max="7946" width="14.4609375" style="11" customWidth="1"/>
    <col min="7947" max="7947" width="16" style="11" customWidth="1"/>
    <col min="7948" max="7948" width="14.84375" style="11" customWidth="1"/>
    <col min="7949" max="7949" width="16" style="11" customWidth="1"/>
    <col min="7950" max="7951" width="14.15234375" style="11" customWidth="1"/>
    <col min="7952" max="7952" width="15.84375" style="11" customWidth="1"/>
    <col min="7953" max="8192" width="10.84375" style="11"/>
    <col min="8193" max="8193" width="6.15234375" style="11" customWidth="1"/>
    <col min="8194" max="8194" width="60.3046875" style="11" customWidth="1"/>
    <col min="8195" max="8195" width="8" style="11" bestFit="1" customWidth="1"/>
    <col min="8196" max="8196" width="6.69140625" style="11" bestFit="1" customWidth="1"/>
    <col min="8197" max="8197" width="13.4609375" style="11" bestFit="1" customWidth="1"/>
    <col min="8198" max="8198" width="20" style="11" customWidth="1"/>
    <col min="8199" max="8202" width="14.4609375" style="11" customWidth="1"/>
    <col min="8203" max="8203" width="16" style="11" customWidth="1"/>
    <col min="8204" max="8204" width="14.84375" style="11" customWidth="1"/>
    <col min="8205" max="8205" width="16" style="11" customWidth="1"/>
    <col min="8206" max="8207" width="14.15234375" style="11" customWidth="1"/>
    <col min="8208" max="8208" width="15.84375" style="11" customWidth="1"/>
    <col min="8209" max="8448" width="10.84375" style="11"/>
    <col min="8449" max="8449" width="6.15234375" style="11" customWidth="1"/>
    <col min="8450" max="8450" width="60.3046875" style="11" customWidth="1"/>
    <col min="8451" max="8451" width="8" style="11" bestFit="1" customWidth="1"/>
    <col min="8452" max="8452" width="6.69140625" style="11" bestFit="1" customWidth="1"/>
    <col min="8453" max="8453" width="13.4609375" style="11" bestFit="1" customWidth="1"/>
    <col min="8454" max="8454" width="20" style="11" customWidth="1"/>
    <col min="8455" max="8458" width="14.4609375" style="11" customWidth="1"/>
    <col min="8459" max="8459" width="16" style="11" customWidth="1"/>
    <col min="8460" max="8460" width="14.84375" style="11" customWidth="1"/>
    <col min="8461" max="8461" width="16" style="11" customWidth="1"/>
    <col min="8462" max="8463" width="14.15234375" style="11" customWidth="1"/>
    <col min="8464" max="8464" width="15.84375" style="11" customWidth="1"/>
    <col min="8465" max="8704" width="10.84375" style="11"/>
    <col min="8705" max="8705" width="6.15234375" style="11" customWidth="1"/>
    <col min="8706" max="8706" width="60.3046875" style="11" customWidth="1"/>
    <col min="8707" max="8707" width="8" style="11" bestFit="1" customWidth="1"/>
    <col min="8708" max="8708" width="6.69140625" style="11" bestFit="1" customWidth="1"/>
    <col min="8709" max="8709" width="13.4609375" style="11" bestFit="1" customWidth="1"/>
    <col min="8710" max="8710" width="20" style="11" customWidth="1"/>
    <col min="8711" max="8714" width="14.4609375" style="11" customWidth="1"/>
    <col min="8715" max="8715" width="16" style="11" customWidth="1"/>
    <col min="8716" max="8716" width="14.84375" style="11" customWidth="1"/>
    <col min="8717" max="8717" width="16" style="11" customWidth="1"/>
    <col min="8718" max="8719" width="14.15234375" style="11" customWidth="1"/>
    <col min="8720" max="8720" width="15.84375" style="11" customWidth="1"/>
    <col min="8721" max="8960" width="10.84375" style="11"/>
    <col min="8961" max="8961" width="6.15234375" style="11" customWidth="1"/>
    <col min="8962" max="8962" width="60.3046875" style="11" customWidth="1"/>
    <col min="8963" max="8963" width="8" style="11" bestFit="1" customWidth="1"/>
    <col min="8964" max="8964" width="6.69140625" style="11" bestFit="1" customWidth="1"/>
    <col min="8965" max="8965" width="13.4609375" style="11" bestFit="1" customWidth="1"/>
    <col min="8966" max="8966" width="20" style="11" customWidth="1"/>
    <col min="8967" max="8970" width="14.4609375" style="11" customWidth="1"/>
    <col min="8971" max="8971" width="16" style="11" customWidth="1"/>
    <col min="8972" max="8972" width="14.84375" style="11" customWidth="1"/>
    <col min="8973" max="8973" width="16" style="11" customWidth="1"/>
    <col min="8974" max="8975" width="14.15234375" style="11" customWidth="1"/>
    <col min="8976" max="8976" width="15.84375" style="11" customWidth="1"/>
    <col min="8977" max="9216" width="10.84375" style="11"/>
    <col min="9217" max="9217" width="6.15234375" style="11" customWidth="1"/>
    <col min="9218" max="9218" width="60.3046875" style="11" customWidth="1"/>
    <col min="9219" max="9219" width="8" style="11" bestFit="1" customWidth="1"/>
    <col min="9220" max="9220" width="6.69140625" style="11" bestFit="1" customWidth="1"/>
    <col min="9221" max="9221" width="13.4609375" style="11" bestFit="1" customWidth="1"/>
    <col min="9222" max="9222" width="20" style="11" customWidth="1"/>
    <col min="9223" max="9226" width="14.4609375" style="11" customWidth="1"/>
    <col min="9227" max="9227" width="16" style="11" customWidth="1"/>
    <col min="9228" max="9228" width="14.84375" style="11" customWidth="1"/>
    <col min="9229" max="9229" width="16" style="11" customWidth="1"/>
    <col min="9230" max="9231" width="14.15234375" style="11" customWidth="1"/>
    <col min="9232" max="9232" width="15.84375" style="11" customWidth="1"/>
    <col min="9233" max="9472" width="10.84375" style="11"/>
    <col min="9473" max="9473" width="6.15234375" style="11" customWidth="1"/>
    <col min="9474" max="9474" width="60.3046875" style="11" customWidth="1"/>
    <col min="9475" max="9475" width="8" style="11" bestFit="1" customWidth="1"/>
    <col min="9476" max="9476" width="6.69140625" style="11" bestFit="1" customWidth="1"/>
    <col min="9477" max="9477" width="13.4609375" style="11" bestFit="1" customWidth="1"/>
    <col min="9478" max="9478" width="20" style="11" customWidth="1"/>
    <col min="9479" max="9482" width="14.4609375" style="11" customWidth="1"/>
    <col min="9483" max="9483" width="16" style="11" customWidth="1"/>
    <col min="9484" max="9484" width="14.84375" style="11" customWidth="1"/>
    <col min="9485" max="9485" width="16" style="11" customWidth="1"/>
    <col min="9486" max="9487" width="14.15234375" style="11" customWidth="1"/>
    <col min="9488" max="9488" width="15.84375" style="11" customWidth="1"/>
    <col min="9489" max="9728" width="10.84375" style="11"/>
    <col min="9729" max="9729" width="6.15234375" style="11" customWidth="1"/>
    <col min="9730" max="9730" width="60.3046875" style="11" customWidth="1"/>
    <col min="9731" max="9731" width="8" style="11" bestFit="1" customWidth="1"/>
    <col min="9732" max="9732" width="6.69140625" style="11" bestFit="1" customWidth="1"/>
    <col min="9733" max="9733" width="13.4609375" style="11" bestFit="1" customWidth="1"/>
    <col min="9734" max="9734" width="20" style="11" customWidth="1"/>
    <col min="9735" max="9738" width="14.4609375" style="11" customWidth="1"/>
    <col min="9739" max="9739" width="16" style="11" customWidth="1"/>
    <col min="9740" max="9740" width="14.84375" style="11" customWidth="1"/>
    <col min="9741" max="9741" width="16" style="11" customWidth="1"/>
    <col min="9742" max="9743" width="14.15234375" style="11" customWidth="1"/>
    <col min="9744" max="9744" width="15.84375" style="11" customWidth="1"/>
    <col min="9745" max="9984" width="10.84375" style="11"/>
    <col min="9985" max="9985" width="6.15234375" style="11" customWidth="1"/>
    <col min="9986" max="9986" width="60.3046875" style="11" customWidth="1"/>
    <col min="9987" max="9987" width="8" style="11" bestFit="1" customWidth="1"/>
    <col min="9988" max="9988" width="6.69140625" style="11" bestFit="1" customWidth="1"/>
    <col min="9989" max="9989" width="13.4609375" style="11" bestFit="1" customWidth="1"/>
    <col min="9990" max="9990" width="20" style="11" customWidth="1"/>
    <col min="9991" max="9994" width="14.4609375" style="11" customWidth="1"/>
    <col min="9995" max="9995" width="16" style="11" customWidth="1"/>
    <col min="9996" max="9996" width="14.84375" style="11" customWidth="1"/>
    <col min="9997" max="9997" width="16" style="11" customWidth="1"/>
    <col min="9998" max="9999" width="14.15234375" style="11" customWidth="1"/>
    <col min="10000" max="10000" width="15.84375" style="11" customWidth="1"/>
    <col min="10001" max="10240" width="10.84375" style="11"/>
    <col min="10241" max="10241" width="6.15234375" style="11" customWidth="1"/>
    <col min="10242" max="10242" width="60.3046875" style="11" customWidth="1"/>
    <col min="10243" max="10243" width="8" style="11" bestFit="1" customWidth="1"/>
    <col min="10244" max="10244" width="6.69140625" style="11" bestFit="1" customWidth="1"/>
    <col min="10245" max="10245" width="13.4609375" style="11" bestFit="1" customWidth="1"/>
    <col min="10246" max="10246" width="20" style="11" customWidth="1"/>
    <col min="10247" max="10250" width="14.4609375" style="11" customWidth="1"/>
    <col min="10251" max="10251" width="16" style="11" customWidth="1"/>
    <col min="10252" max="10252" width="14.84375" style="11" customWidth="1"/>
    <col min="10253" max="10253" width="16" style="11" customWidth="1"/>
    <col min="10254" max="10255" width="14.15234375" style="11" customWidth="1"/>
    <col min="10256" max="10256" width="15.84375" style="11" customWidth="1"/>
    <col min="10257" max="10496" width="10.84375" style="11"/>
    <col min="10497" max="10497" width="6.15234375" style="11" customWidth="1"/>
    <col min="10498" max="10498" width="60.3046875" style="11" customWidth="1"/>
    <col min="10499" max="10499" width="8" style="11" bestFit="1" customWidth="1"/>
    <col min="10500" max="10500" width="6.69140625" style="11" bestFit="1" customWidth="1"/>
    <col min="10501" max="10501" width="13.4609375" style="11" bestFit="1" customWidth="1"/>
    <col min="10502" max="10502" width="20" style="11" customWidth="1"/>
    <col min="10503" max="10506" width="14.4609375" style="11" customWidth="1"/>
    <col min="10507" max="10507" width="16" style="11" customWidth="1"/>
    <col min="10508" max="10508" width="14.84375" style="11" customWidth="1"/>
    <col min="10509" max="10509" width="16" style="11" customWidth="1"/>
    <col min="10510" max="10511" width="14.15234375" style="11" customWidth="1"/>
    <col min="10512" max="10512" width="15.84375" style="11" customWidth="1"/>
    <col min="10513" max="10752" width="10.84375" style="11"/>
    <col min="10753" max="10753" width="6.15234375" style="11" customWidth="1"/>
    <col min="10754" max="10754" width="60.3046875" style="11" customWidth="1"/>
    <col min="10755" max="10755" width="8" style="11" bestFit="1" customWidth="1"/>
    <col min="10756" max="10756" width="6.69140625" style="11" bestFit="1" customWidth="1"/>
    <col min="10757" max="10757" width="13.4609375" style="11" bestFit="1" customWidth="1"/>
    <col min="10758" max="10758" width="20" style="11" customWidth="1"/>
    <col min="10759" max="10762" width="14.4609375" style="11" customWidth="1"/>
    <col min="10763" max="10763" width="16" style="11" customWidth="1"/>
    <col min="10764" max="10764" width="14.84375" style="11" customWidth="1"/>
    <col min="10765" max="10765" width="16" style="11" customWidth="1"/>
    <col min="10766" max="10767" width="14.15234375" style="11" customWidth="1"/>
    <col min="10768" max="10768" width="15.84375" style="11" customWidth="1"/>
    <col min="10769" max="11008" width="10.84375" style="11"/>
    <col min="11009" max="11009" width="6.15234375" style="11" customWidth="1"/>
    <col min="11010" max="11010" width="60.3046875" style="11" customWidth="1"/>
    <col min="11011" max="11011" width="8" style="11" bestFit="1" customWidth="1"/>
    <col min="11012" max="11012" width="6.69140625" style="11" bestFit="1" customWidth="1"/>
    <col min="11013" max="11013" width="13.4609375" style="11" bestFit="1" customWidth="1"/>
    <col min="11014" max="11014" width="20" style="11" customWidth="1"/>
    <col min="11015" max="11018" width="14.4609375" style="11" customWidth="1"/>
    <col min="11019" max="11019" width="16" style="11" customWidth="1"/>
    <col min="11020" max="11020" width="14.84375" style="11" customWidth="1"/>
    <col min="11021" max="11021" width="16" style="11" customWidth="1"/>
    <col min="11022" max="11023" width="14.15234375" style="11" customWidth="1"/>
    <col min="11024" max="11024" width="15.84375" style="11" customWidth="1"/>
    <col min="11025" max="11264" width="10.84375" style="11"/>
    <col min="11265" max="11265" width="6.15234375" style="11" customWidth="1"/>
    <col min="11266" max="11266" width="60.3046875" style="11" customWidth="1"/>
    <col min="11267" max="11267" width="8" style="11" bestFit="1" customWidth="1"/>
    <col min="11268" max="11268" width="6.69140625" style="11" bestFit="1" customWidth="1"/>
    <col min="11269" max="11269" width="13.4609375" style="11" bestFit="1" customWidth="1"/>
    <col min="11270" max="11270" width="20" style="11" customWidth="1"/>
    <col min="11271" max="11274" width="14.4609375" style="11" customWidth="1"/>
    <col min="11275" max="11275" width="16" style="11" customWidth="1"/>
    <col min="11276" max="11276" width="14.84375" style="11" customWidth="1"/>
    <col min="11277" max="11277" width="16" style="11" customWidth="1"/>
    <col min="11278" max="11279" width="14.15234375" style="11" customWidth="1"/>
    <col min="11280" max="11280" width="15.84375" style="11" customWidth="1"/>
    <col min="11281" max="11520" width="10.84375" style="11"/>
    <col min="11521" max="11521" width="6.15234375" style="11" customWidth="1"/>
    <col min="11522" max="11522" width="60.3046875" style="11" customWidth="1"/>
    <col min="11523" max="11523" width="8" style="11" bestFit="1" customWidth="1"/>
    <col min="11524" max="11524" width="6.69140625" style="11" bestFit="1" customWidth="1"/>
    <col min="11525" max="11525" width="13.4609375" style="11" bestFit="1" customWidth="1"/>
    <col min="11526" max="11526" width="20" style="11" customWidth="1"/>
    <col min="11527" max="11530" width="14.4609375" style="11" customWidth="1"/>
    <col min="11531" max="11531" width="16" style="11" customWidth="1"/>
    <col min="11532" max="11532" width="14.84375" style="11" customWidth="1"/>
    <col min="11533" max="11533" width="16" style="11" customWidth="1"/>
    <col min="11534" max="11535" width="14.15234375" style="11" customWidth="1"/>
    <col min="11536" max="11536" width="15.84375" style="11" customWidth="1"/>
    <col min="11537" max="11776" width="10.84375" style="11"/>
    <col min="11777" max="11777" width="6.15234375" style="11" customWidth="1"/>
    <col min="11778" max="11778" width="60.3046875" style="11" customWidth="1"/>
    <col min="11779" max="11779" width="8" style="11" bestFit="1" customWidth="1"/>
    <col min="11780" max="11780" width="6.69140625" style="11" bestFit="1" customWidth="1"/>
    <col min="11781" max="11781" width="13.4609375" style="11" bestFit="1" customWidth="1"/>
    <col min="11782" max="11782" width="20" style="11" customWidth="1"/>
    <col min="11783" max="11786" width="14.4609375" style="11" customWidth="1"/>
    <col min="11787" max="11787" width="16" style="11" customWidth="1"/>
    <col min="11788" max="11788" width="14.84375" style="11" customWidth="1"/>
    <col min="11789" max="11789" width="16" style="11" customWidth="1"/>
    <col min="11790" max="11791" width="14.15234375" style="11" customWidth="1"/>
    <col min="11792" max="11792" width="15.84375" style="11" customWidth="1"/>
    <col min="11793" max="12032" width="10.84375" style="11"/>
    <col min="12033" max="12033" width="6.15234375" style="11" customWidth="1"/>
    <col min="12034" max="12034" width="60.3046875" style="11" customWidth="1"/>
    <col min="12035" max="12035" width="8" style="11" bestFit="1" customWidth="1"/>
    <col min="12036" max="12036" width="6.69140625" style="11" bestFit="1" customWidth="1"/>
    <col min="12037" max="12037" width="13.4609375" style="11" bestFit="1" customWidth="1"/>
    <col min="12038" max="12038" width="20" style="11" customWidth="1"/>
    <col min="12039" max="12042" width="14.4609375" style="11" customWidth="1"/>
    <col min="12043" max="12043" width="16" style="11" customWidth="1"/>
    <col min="12044" max="12044" width="14.84375" style="11" customWidth="1"/>
    <col min="12045" max="12045" width="16" style="11" customWidth="1"/>
    <col min="12046" max="12047" width="14.15234375" style="11" customWidth="1"/>
    <col min="12048" max="12048" width="15.84375" style="11" customWidth="1"/>
    <col min="12049" max="12288" width="10.84375" style="11"/>
    <col min="12289" max="12289" width="6.15234375" style="11" customWidth="1"/>
    <col min="12290" max="12290" width="60.3046875" style="11" customWidth="1"/>
    <col min="12291" max="12291" width="8" style="11" bestFit="1" customWidth="1"/>
    <col min="12292" max="12292" width="6.69140625" style="11" bestFit="1" customWidth="1"/>
    <col min="12293" max="12293" width="13.4609375" style="11" bestFit="1" customWidth="1"/>
    <col min="12294" max="12294" width="20" style="11" customWidth="1"/>
    <col min="12295" max="12298" width="14.4609375" style="11" customWidth="1"/>
    <col min="12299" max="12299" width="16" style="11" customWidth="1"/>
    <col min="12300" max="12300" width="14.84375" style="11" customWidth="1"/>
    <col min="12301" max="12301" width="16" style="11" customWidth="1"/>
    <col min="12302" max="12303" width="14.15234375" style="11" customWidth="1"/>
    <col min="12304" max="12304" width="15.84375" style="11" customWidth="1"/>
    <col min="12305" max="12544" width="10.84375" style="11"/>
    <col min="12545" max="12545" width="6.15234375" style="11" customWidth="1"/>
    <col min="12546" max="12546" width="60.3046875" style="11" customWidth="1"/>
    <col min="12547" max="12547" width="8" style="11" bestFit="1" customWidth="1"/>
    <col min="12548" max="12548" width="6.69140625" style="11" bestFit="1" customWidth="1"/>
    <col min="12549" max="12549" width="13.4609375" style="11" bestFit="1" customWidth="1"/>
    <col min="12550" max="12550" width="20" style="11" customWidth="1"/>
    <col min="12551" max="12554" width="14.4609375" style="11" customWidth="1"/>
    <col min="12555" max="12555" width="16" style="11" customWidth="1"/>
    <col min="12556" max="12556" width="14.84375" style="11" customWidth="1"/>
    <col min="12557" max="12557" width="16" style="11" customWidth="1"/>
    <col min="12558" max="12559" width="14.15234375" style="11" customWidth="1"/>
    <col min="12560" max="12560" width="15.84375" style="11" customWidth="1"/>
    <col min="12561" max="12800" width="10.84375" style="11"/>
    <col min="12801" max="12801" width="6.15234375" style="11" customWidth="1"/>
    <col min="12802" max="12802" width="60.3046875" style="11" customWidth="1"/>
    <col min="12803" max="12803" width="8" style="11" bestFit="1" customWidth="1"/>
    <col min="12804" max="12804" width="6.69140625" style="11" bestFit="1" customWidth="1"/>
    <col min="12805" max="12805" width="13.4609375" style="11" bestFit="1" customWidth="1"/>
    <col min="12806" max="12806" width="20" style="11" customWidth="1"/>
    <col min="12807" max="12810" width="14.4609375" style="11" customWidth="1"/>
    <col min="12811" max="12811" width="16" style="11" customWidth="1"/>
    <col min="12812" max="12812" width="14.84375" style="11" customWidth="1"/>
    <col min="12813" max="12813" width="16" style="11" customWidth="1"/>
    <col min="12814" max="12815" width="14.15234375" style="11" customWidth="1"/>
    <col min="12816" max="12816" width="15.84375" style="11" customWidth="1"/>
    <col min="12817" max="13056" width="10.84375" style="11"/>
    <col min="13057" max="13057" width="6.15234375" style="11" customWidth="1"/>
    <col min="13058" max="13058" width="60.3046875" style="11" customWidth="1"/>
    <col min="13059" max="13059" width="8" style="11" bestFit="1" customWidth="1"/>
    <col min="13060" max="13060" width="6.69140625" style="11" bestFit="1" customWidth="1"/>
    <col min="13061" max="13061" width="13.4609375" style="11" bestFit="1" customWidth="1"/>
    <col min="13062" max="13062" width="20" style="11" customWidth="1"/>
    <col min="13063" max="13066" width="14.4609375" style="11" customWidth="1"/>
    <col min="13067" max="13067" width="16" style="11" customWidth="1"/>
    <col min="13068" max="13068" width="14.84375" style="11" customWidth="1"/>
    <col min="13069" max="13069" width="16" style="11" customWidth="1"/>
    <col min="13070" max="13071" width="14.15234375" style="11" customWidth="1"/>
    <col min="13072" max="13072" width="15.84375" style="11" customWidth="1"/>
    <col min="13073" max="13312" width="10.84375" style="11"/>
    <col min="13313" max="13313" width="6.15234375" style="11" customWidth="1"/>
    <col min="13314" max="13314" width="60.3046875" style="11" customWidth="1"/>
    <col min="13315" max="13315" width="8" style="11" bestFit="1" customWidth="1"/>
    <col min="13316" max="13316" width="6.69140625" style="11" bestFit="1" customWidth="1"/>
    <col min="13317" max="13317" width="13.4609375" style="11" bestFit="1" customWidth="1"/>
    <col min="13318" max="13318" width="20" style="11" customWidth="1"/>
    <col min="13319" max="13322" width="14.4609375" style="11" customWidth="1"/>
    <col min="13323" max="13323" width="16" style="11" customWidth="1"/>
    <col min="13324" max="13324" width="14.84375" style="11" customWidth="1"/>
    <col min="13325" max="13325" width="16" style="11" customWidth="1"/>
    <col min="13326" max="13327" width="14.15234375" style="11" customWidth="1"/>
    <col min="13328" max="13328" width="15.84375" style="11" customWidth="1"/>
    <col min="13329" max="13568" width="10.84375" style="11"/>
    <col min="13569" max="13569" width="6.15234375" style="11" customWidth="1"/>
    <col min="13570" max="13570" width="60.3046875" style="11" customWidth="1"/>
    <col min="13571" max="13571" width="8" style="11" bestFit="1" customWidth="1"/>
    <col min="13572" max="13572" width="6.69140625" style="11" bestFit="1" customWidth="1"/>
    <col min="13573" max="13573" width="13.4609375" style="11" bestFit="1" customWidth="1"/>
    <col min="13574" max="13574" width="20" style="11" customWidth="1"/>
    <col min="13575" max="13578" width="14.4609375" style="11" customWidth="1"/>
    <col min="13579" max="13579" width="16" style="11" customWidth="1"/>
    <col min="13580" max="13580" width="14.84375" style="11" customWidth="1"/>
    <col min="13581" max="13581" width="16" style="11" customWidth="1"/>
    <col min="13582" max="13583" width="14.15234375" style="11" customWidth="1"/>
    <col min="13584" max="13584" width="15.84375" style="11" customWidth="1"/>
    <col min="13585" max="13824" width="10.84375" style="11"/>
    <col min="13825" max="13825" width="6.15234375" style="11" customWidth="1"/>
    <col min="13826" max="13826" width="60.3046875" style="11" customWidth="1"/>
    <col min="13827" max="13827" width="8" style="11" bestFit="1" customWidth="1"/>
    <col min="13828" max="13828" width="6.69140625" style="11" bestFit="1" customWidth="1"/>
    <col min="13829" max="13829" width="13.4609375" style="11" bestFit="1" customWidth="1"/>
    <col min="13830" max="13830" width="20" style="11" customWidth="1"/>
    <col min="13831" max="13834" width="14.4609375" style="11" customWidth="1"/>
    <col min="13835" max="13835" width="16" style="11" customWidth="1"/>
    <col min="13836" max="13836" width="14.84375" style="11" customWidth="1"/>
    <col min="13837" max="13837" width="16" style="11" customWidth="1"/>
    <col min="13838" max="13839" width="14.15234375" style="11" customWidth="1"/>
    <col min="13840" max="13840" width="15.84375" style="11" customWidth="1"/>
    <col min="13841" max="14080" width="10.84375" style="11"/>
    <col min="14081" max="14081" width="6.15234375" style="11" customWidth="1"/>
    <col min="14082" max="14082" width="60.3046875" style="11" customWidth="1"/>
    <col min="14083" max="14083" width="8" style="11" bestFit="1" customWidth="1"/>
    <col min="14084" max="14084" width="6.69140625" style="11" bestFit="1" customWidth="1"/>
    <col min="14085" max="14085" width="13.4609375" style="11" bestFit="1" customWidth="1"/>
    <col min="14086" max="14086" width="20" style="11" customWidth="1"/>
    <col min="14087" max="14090" width="14.4609375" style="11" customWidth="1"/>
    <col min="14091" max="14091" width="16" style="11" customWidth="1"/>
    <col min="14092" max="14092" width="14.84375" style="11" customWidth="1"/>
    <col min="14093" max="14093" width="16" style="11" customWidth="1"/>
    <col min="14094" max="14095" width="14.15234375" style="11" customWidth="1"/>
    <col min="14096" max="14096" width="15.84375" style="11" customWidth="1"/>
    <col min="14097" max="14336" width="10.84375" style="11"/>
    <col min="14337" max="14337" width="6.15234375" style="11" customWidth="1"/>
    <col min="14338" max="14338" width="60.3046875" style="11" customWidth="1"/>
    <col min="14339" max="14339" width="8" style="11" bestFit="1" customWidth="1"/>
    <col min="14340" max="14340" width="6.69140625" style="11" bestFit="1" customWidth="1"/>
    <col min="14341" max="14341" width="13.4609375" style="11" bestFit="1" customWidth="1"/>
    <col min="14342" max="14342" width="20" style="11" customWidth="1"/>
    <col min="14343" max="14346" width="14.4609375" style="11" customWidth="1"/>
    <col min="14347" max="14347" width="16" style="11" customWidth="1"/>
    <col min="14348" max="14348" width="14.84375" style="11" customWidth="1"/>
    <col min="14349" max="14349" width="16" style="11" customWidth="1"/>
    <col min="14350" max="14351" width="14.15234375" style="11" customWidth="1"/>
    <col min="14352" max="14352" width="15.84375" style="11" customWidth="1"/>
    <col min="14353" max="14592" width="10.84375" style="11"/>
    <col min="14593" max="14593" width="6.15234375" style="11" customWidth="1"/>
    <col min="14594" max="14594" width="60.3046875" style="11" customWidth="1"/>
    <col min="14595" max="14595" width="8" style="11" bestFit="1" customWidth="1"/>
    <col min="14596" max="14596" width="6.69140625" style="11" bestFit="1" customWidth="1"/>
    <col min="14597" max="14597" width="13.4609375" style="11" bestFit="1" customWidth="1"/>
    <col min="14598" max="14598" width="20" style="11" customWidth="1"/>
    <col min="14599" max="14602" width="14.4609375" style="11" customWidth="1"/>
    <col min="14603" max="14603" width="16" style="11" customWidth="1"/>
    <col min="14604" max="14604" width="14.84375" style="11" customWidth="1"/>
    <col min="14605" max="14605" width="16" style="11" customWidth="1"/>
    <col min="14606" max="14607" width="14.15234375" style="11" customWidth="1"/>
    <col min="14608" max="14608" width="15.84375" style="11" customWidth="1"/>
    <col min="14609" max="14848" width="10.84375" style="11"/>
    <col min="14849" max="14849" width="6.15234375" style="11" customWidth="1"/>
    <col min="14850" max="14850" width="60.3046875" style="11" customWidth="1"/>
    <col min="14851" max="14851" width="8" style="11" bestFit="1" customWidth="1"/>
    <col min="14852" max="14852" width="6.69140625" style="11" bestFit="1" customWidth="1"/>
    <col min="14853" max="14853" width="13.4609375" style="11" bestFit="1" customWidth="1"/>
    <col min="14854" max="14854" width="20" style="11" customWidth="1"/>
    <col min="14855" max="14858" width="14.4609375" style="11" customWidth="1"/>
    <col min="14859" max="14859" width="16" style="11" customWidth="1"/>
    <col min="14860" max="14860" width="14.84375" style="11" customWidth="1"/>
    <col min="14861" max="14861" width="16" style="11" customWidth="1"/>
    <col min="14862" max="14863" width="14.15234375" style="11" customWidth="1"/>
    <col min="14864" max="14864" width="15.84375" style="11" customWidth="1"/>
    <col min="14865" max="15104" width="10.84375" style="11"/>
    <col min="15105" max="15105" width="6.15234375" style="11" customWidth="1"/>
    <col min="15106" max="15106" width="60.3046875" style="11" customWidth="1"/>
    <col min="15107" max="15107" width="8" style="11" bestFit="1" customWidth="1"/>
    <col min="15108" max="15108" width="6.69140625" style="11" bestFit="1" customWidth="1"/>
    <col min="15109" max="15109" width="13.4609375" style="11" bestFit="1" customWidth="1"/>
    <col min="15110" max="15110" width="20" style="11" customWidth="1"/>
    <col min="15111" max="15114" width="14.4609375" style="11" customWidth="1"/>
    <col min="15115" max="15115" width="16" style="11" customWidth="1"/>
    <col min="15116" max="15116" width="14.84375" style="11" customWidth="1"/>
    <col min="15117" max="15117" width="16" style="11" customWidth="1"/>
    <col min="15118" max="15119" width="14.15234375" style="11" customWidth="1"/>
    <col min="15120" max="15120" width="15.84375" style="11" customWidth="1"/>
    <col min="15121" max="15360" width="10.84375" style="11"/>
    <col min="15361" max="15361" width="6.15234375" style="11" customWidth="1"/>
    <col min="15362" max="15362" width="60.3046875" style="11" customWidth="1"/>
    <col min="15363" max="15363" width="8" style="11" bestFit="1" customWidth="1"/>
    <col min="15364" max="15364" width="6.69140625" style="11" bestFit="1" customWidth="1"/>
    <col min="15365" max="15365" width="13.4609375" style="11" bestFit="1" customWidth="1"/>
    <col min="15366" max="15366" width="20" style="11" customWidth="1"/>
    <col min="15367" max="15370" width="14.4609375" style="11" customWidth="1"/>
    <col min="15371" max="15371" width="16" style="11" customWidth="1"/>
    <col min="15372" max="15372" width="14.84375" style="11" customWidth="1"/>
    <col min="15373" max="15373" width="16" style="11" customWidth="1"/>
    <col min="15374" max="15375" width="14.15234375" style="11" customWidth="1"/>
    <col min="15376" max="15376" width="15.84375" style="11" customWidth="1"/>
    <col min="15377" max="15616" width="10.84375" style="11"/>
    <col min="15617" max="15617" width="6.15234375" style="11" customWidth="1"/>
    <col min="15618" max="15618" width="60.3046875" style="11" customWidth="1"/>
    <col min="15619" max="15619" width="8" style="11" bestFit="1" customWidth="1"/>
    <col min="15620" max="15620" width="6.69140625" style="11" bestFit="1" customWidth="1"/>
    <col min="15621" max="15621" width="13.4609375" style="11" bestFit="1" customWidth="1"/>
    <col min="15622" max="15622" width="20" style="11" customWidth="1"/>
    <col min="15623" max="15626" width="14.4609375" style="11" customWidth="1"/>
    <col min="15627" max="15627" width="16" style="11" customWidth="1"/>
    <col min="15628" max="15628" width="14.84375" style="11" customWidth="1"/>
    <col min="15629" max="15629" width="16" style="11" customWidth="1"/>
    <col min="15630" max="15631" width="14.15234375" style="11" customWidth="1"/>
    <col min="15632" max="15632" width="15.84375" style="11" customWidth="1"/>
    <col min="15633" max="15872" width="10.84375" style="11"/>
    <col min="15873" max="15873" width="6.15234375" style="11" customWidth="1"/>
    <col min="15874" max="15874" width="60.3046875" style="11" customWidth="1"/>
    <col min="15875" max="15875" width="8" style="11" bestFit="1" customWidth="1"/>
    <col min="15876" max="15876" width="6.69140625" style="11" bestFit="1" customWidth="1"/>
    <col min="15877" max="15877" width="13.4609375" style="11" bestFit="1" customWidth="1"/>
    <col min="15878" max="15878" width="20" style="11" customWidth="1"/>
    <col min="15879" max="15882" width="14.4609375" style="11" customWidth="1"/>
    <col min="15883" max="15883" width="16" style="11" customWidth="1"/>
    <col min="15884" max="15884" width="14.84375" style="11" customWidth="1"/>
    <col min="15885" max="15885" width="16" style="11" customWidth="1"/>
    <col min="15886" max="15887" width="14.15234375" style="11" customWidth="1"/>
    <col min="15888" max="15888" width="15.84375" style="11" customWidth="1"/>
    <col min="15889" max="16128" width="10.84375" style="11"/>
    <col min="16129" max="16129" width="6.15234375" style="11" customWidth="1"/>
    <col min="16130" max="16130" width="60.3046875" style="11" customWidth="1"/>
    <col min="16131" max="16131" width="8" style="11" bestFit="1" customWidth="1"/>
    <col min="16132" max="16132" width="6.69140625" style="11" bestFit="1" customWidth="1"/>
    <col min="16133" max="16133" width="13.4609375" style="11" bestFit="1" customWidth="1"/>
    <col min="16134" max="16134" width="20" style="11" customWidth="1"/>
    <col min="16135" max="16138" width="14.4609375" style="11" customWidth="1"/>
    <col min="16139" max="16139" width="16" style="11" customWidth="1"/>
    <col min="16140" max="16140" width="14.84375" style="11" customWidth="1"/>
    <col min="16141" max="16141" width="16" style="11" customWidth="1"/>
    <col min="16142" max="16143" width="14.15234375" style="11" customWidth="1"/>
    <col min="16144" max="16144" width="15.84375" style="11" customWidth="1"/>
    <col min="16145" max="16384" width="10.84375" style="11"/>
  </cols>
  <sheetData>
    <row r="1" spans="1:6" ht="15.9" thickBot="1">
      <c r="A1" s="43" t="s">
        <v>16</v>
      </c>
      <c r="B1" s="44" t="s">
        <v>17</v>
      </c>
      <c r="C1" s="43" t="s">
        <v>18</v>
      </c>
      <c r="D1" s="43" t="s">
        <v>19</v>
      </c>
      <c r="E1" s="45" t="s">
        <v>20</v>
      </c>
      <c r="F1" s="46" t="s">
        <v>7</v>
      </c>
    </row>
    <row r="2" spans="1:6" ht="15.9" thickTop="1">
      <c r="A2" s="105"/>
      <c r="B2" s="155" t="s">
        <v>213</v>
      </c>
      <c r="C2" s="187"/>
      <c r="D2" s="61"/>
      <c r="E2" s="62"/>
      <c r="F2" s="63"/>
    </row>
    <row r="3" spans="1:6">
      <c r="A3" s="105"/>
      <c r="B3" s="61"/>
      <c r="C3" s="192"/>
      <c r="D3" s="61"/>
      <c r="E3" s="62"/>
      <c r="F3" s="107"/>
    </row>
    <row r="4" spans="1:6">
      <c r="A4" s="105"/>
      <c r="B4" s="106" t="s">
        <v>206</v>
      </c>
      <c r="C4" s="192"/>
      <c r="D4" s="61"/>
      <c r="E4" s="62"/>
      <c r="F4" s="107"/>
    </row>
    <row r="5" spans="1:6" s="47" customFormat="1" ht="14.6">
      <c r="A5" s="105"/>
      <c r="B5" s="193" t="s">
        <v>207</v>
      </c>
      <c r="C5" s="192"/>
      <c r="D5" s="61"/>
      <c r="E5" s="62"/>
      <c r="F5" s="107"/>
    </row>
    <row r="6" spans="1:6" s="47" customFormat="1" ht="14.6">
      <c r="A6" s="105"/>
      <c r="B6" s="108"/>
      <c r="C6" s="192"/>
      <c r="D6" s="61"/>
      <c r="E6" s="62"/>
      <c r="F6" s="107"/>
    </row>
    <row r="7" spans="1:6" s="47" customFormat="1" ht="58.3">
      <c r="A7" s="105" t="s">
        <v>23</v>
      </c>
      <c r="B7" s="110" t="s">
        <v>208</v>
      </c>
      <c r="C7" s="188">
        <v>274</v>
      </c>
      <c r="D7" s="110" t="s">
        <v>60</v>
      </c>
      <c r="E7" s="62"/>
      <c r="F7" s="63">
        <f>E7*C7</f>
        <v>0</v>
      </c>
    </row>
    <row r="8" spans="1:6" s="47" customFormat="1" ht="14.6">
      <c r="A8" s="105"/>
      <c r="B8" s="110"/>
      <c r="C8" s="60"/>
      <c r="D8" s="61"/>
      <c r="E8" s="62"/>
      <c r="F8" s="63"/>
    </row>
    <row r="9" spans="1:6" s="47" customFormat="1" ht="14.6">
      <c r="A9" s="105"/>
      <c r="B9" s="271"/>
      <c r="C9" s="60"/>
      <c r="D9" s="61"/>
      <c r="E9" s="62"/>
      <c r="F9" s="63"/>
    </row>
    <row r="10" spans="1:6" s="47" customFormat="1" ht="14.6">
      <c r="A10" s="105" t="s">
        <v>24</v>
      </c>
      <c r="B10" s="110" t="s">
        <v>209</v>
      </c>
      <c r="C10" s="188">
        <v>547</v>
      </c>
      <c r="D10" s="110" t="s">
        <v>60</v>
      </c>
      <c r="E10" s="62"/>
      <c r="F10" s="63">
        <f>E10*C10</f>
        <v>0</v>
      </c>
    </row>
    <row r="11" spans="1:6" s="47" customFormat="1" ht="14.6">
      <c r="A11" s="105"/>
      <c r="B11" s="272"/>
      <c r="C11" s="60"/>
      <c r="D11" s="108"/>
      <c r="E11" s="62"/>
      <c r="F11" s="63"/>
    </row>
    <row r="12" spans="1:6" s="47" customFormat="1" ht="14.6">
      <c r="A12" s="105"/>
      <c r="B12" s="110"/>
      <c r="C12" s="188"/>
      <c r="D12" s="110"/>
      <c r="E12" s="62"/>
      <c r="F12" s="63"/>
    </row>
    <row r="13" spans="1:6" s="47" customFormat="1" ht="14.6">
      <c r="A13" s="105"/>
      <c r="B13" s="106" t="s">
        <v>119</v>
      </c>
      <c r="C13" s="196"/>
      <c r="D13" s="110"/>
      <c r="E13" s="62"/>
      <c r="F13" s="63"/>
    </row>
    <row r="14" spans="1:6" s="47" customFormat="1" ht="14.6">
      <c r="A14" s="105"/>
      <c r="B14" s="116" t="s">
        <v>120</v>
      </c>
      <c r="C14" s="64"/>
      <c r="D14" s="108"/>
      <c r="E14" s="62"/>
      <c r="F14" s="63"/>
    </row>
    <row r="15" spans="1:6" s="47" customFormat="1" ht="14.6">
      <c r="A15" s="105"/>
      <c r="B15" s="116" t="s">
        <v>121</v>
      </c>
      <c r="C15" s="64"/>
      <c r="D15" s="108"/>
      <c r="E15" s="62"/>
      <c r="F15" s="63"/>
    </row>
    <row r="16" spans="1:6" s="47" customFormat="1" ht="14.6">
      <c r="A16" s="105"/>
      <c r="B16" s="111" t="s">
        <v>210</v>
      </c>
      <c r="C16" s="64"/>
      <c r="D16" s="108" t="s">
        <v>44</v>
      </c>
      <c r="E16" s="62"/>
      <c r="F16" s="63"/>
    </row>
    <row r="17" spans="1:6" s="141" customFormat="1" ht="9">
      <c r="A17" s="140"/>
      <c r="B17" s="215"/>
      <c r="C17" s="142"/>
      <c r="D17" s="145"/>
      <c r="E17" s="103"/>
      <c r="F17" s="185"/>
    </row>
    <row r="18" spans="1:6" s="47" customFormat="1" ht="14.6">
      <c r="A18" s="105" t="s">
        <v>25</v>
      </c>
      <c r="B18" s="144" t="s">
        <v>211</v>
      </c>
      <c r="C18" s="64"/>
      <c r="D18" s="108" t="s">
        <v>44</v>
      </c>
      <c r="E18" s="62"/>
      <c r="F18" s="63"/>
    </row>
    <row r="19" spans="1:6" s="47" customFormat="1" ht="14.6">
      <c r="A19" s="105"/>
      <c r="B19" s="144" t="s">
        <v>212</v>
      </c>
      <c r="C19" s="64">
        <f>48+43+43+43</f>
        <v>177</v>
      </c>
      <c r="D19" s="110" t="s">
        <v>60</v>
      </c>
      <c r="E19" s="62"/>
      <c r="F19" s="63">
        <f>E19*C19</f>
        <v>0</v>
      </c>
    </row>
    <row r="20" spans="1:6" s="47" customFormat="1" ht="14.6">
      <c r="A20" s="105"/>
      <c r="B20" s="112"/>
      <c r="C20" s="188"/>
      <c r="D20" s="110"/>
      <c r="E20" s="62"/>
      <c r="F20" s="63"/>
    </row>
    <row r="21" spans="1:6" s="47" customFormat="1" ht="14.6">
      <c r="A21" s="105"/>
      <c r="B21" s="147" t="s">
        <v>115</v>
      </c>
      <c r="C21" s="64"/>
      <c r="D21" s="108" t="s">
        <v>44</v>
      </c>
      <c r="E21" s="62"/>
      <c r="F21" s="63"/>
    </row>
    <row r="22" spans="1:6" s="47" customFormat="1" ht="14.6">
      <c r="A22" s="105"/>
      <c r="B22" s="113" t="s">
        <v>116</v>
      </c>
      <c r="C22" s="64"/>
      <c r="D22" s="108" t="s">
        <v>44</v>
      </c>
      <c r="E22" s="62"/>
      <c r="F22" s="63"/>
    </row>
    <row r="23" spans="1:6" s="141" customFormat="1" ht="9">
      <c r="A23" s="140"/>
      <c r="B23" s="216"/>
      <c r="C23" s="142"/>
      <c r="D23" s="145"/>
      <c r="E23" s="103"/>
      <c r="F23" s="185"/>
    </row>
    <row r="24" spans="1:6" s="47" customFormat="1" ht="14.6">
      <c r="A24" s="105" t="s">
        <v>26</v>
      </c>
      <c r="B24" s="112" t="s">
        <v>122</v>
      </c>
      <c r="C24" s="109">
        <f>C19</f>
        <v>177</v>
      </c>
      <c r="D24" s="108" t="s">
        <v>60</v>
      </c>
      <c r="E24" s="143"/>
      <c r="F24" s="169">
        <f>E24*C24</f>
        <v>0</v>
      </c>
    </row>
    <row r="25" spans="1:6" s="47" customFormat="1" ht="14.6">
      <c r="A25" s="105"/>
      <c r="B25" s="112"/>
      <c r="C25" s="188"/>
      <c r="D25" s="110"/>
      <c r="E25" s="62"/>
      <c r="F25" s="63"/>
    </row>
    <row r="26" spans="1:6" s="47" customFormat="1" ht="14.6">
      <c r="A26" s="105"/>
      <c r="B26" s="112"/>
      <c r="C26" s="188"/>
      <c r="D26" s="110"/>
      <c r="E26" s="62"/>
      <c r="F26" s="63"/>
    </row>
    <row r="27" spans="1:6" s="47" customFormat="1" ht="14.6">
      <c r="A27" s="105"/>
      <c r="B27" s="112"/>
      <c r="C27" s="188"/>
      <c r="D27" s="110"/>
      <c r="E27" s="62"/>
      <c r="F27" s="63"/>
    </row>
    <row r="28" spans="1:6" s="47" customFormat="1" ht="14.6">
      <c r="A28" s="105"/>
      <c r="B28" s="106" t="s">
        <v>214</v>
      </c>
      <c r="C28" s="188"/>
      <c r="D28" s="110"/>
      <c r="E28" s="62"/>
      <c r="F28" s="63"/>
    </row>
    <row r="29" spans="1:6" s="47" customFormat="1" ht="14.6">
      <c r="A29" s="105"/>
      <c r="B29" s="112"/>
      <c r="C29" s="188"/>
      <c r="D29" s="110"/>
      <c r="E29" s="62"/>
      <c r="F29" s="63"/>
    </row>
    <row r="30" spans="1:6" s="47" customFormat="1" ht="14.6">
      <c r="A30" s="105"/>
      <c r="B30" s="193" t="s">
        <v>215</v>
      </c>
      <c r="C30" s="192"/>
      <c r="D30" s="61"/>
      <c r="E30" s="62"/>
      <c r="F30" s="107"/>
    </row>
    <row r="31" spans="1:6" s="47" customFormat="1" ht="14.6">
      <c r="A31" s="105"/>
      <c r="B31" s="108"/>
      <c r="C31" s="192"/>
      <c r="D31" s="61"/>
      <c r="E31" s="62"/>
      <c r="F31" s="107"/>
    </row>
    <row r="32" spans="1:6" s="47" customFormat="1" ht="43.75">
      <c r="A32" s="105" t="s">
        <v>27</v>
      </c>
      <c r="B32" s="110" t="s">
        <v>216</v>
      </c>
      <c r="C32" s="188">
        <v>487</v>
      </c>
      <c r="D32" s="110" t="s">
        <v>60</v>
      </c>
      <c r="E32" s="62"/>
      <c r="F32" s="63">
        <f>E32*C32</f>
        <v>0</v>
      </c>
    </row>
    <row r="33" spans="1:6" s="47" customFormat="1" ht="14.6">
      <c r="A33" s="105"/>
      <c r="B33" s="113"/>
      <c r="C33" s="60"/>
      <c r="D33" s="108"/>
      <c r="E33" s="62"/>
      <c r="F33" s="63"/>
    </row>
    <row r="34" spans="1:6" s="47" customFormat="1" ht="14.6">
      <c r="A34" s="105"/>
      <c r="B34" s="112"/>
      <c r="C34" s="60"/>
      <c r="D34" s="110"/>
      <c r="E34" s="62"/>
      <c r="F34" s="63"/>
    </row>
    <row r="35" spans="1:6" s="47" customFormat="1" ht="14.6">
      <c r="A35" s="105"/>
      <c r="B35" s="193" t="s">
        <v>226</v>
      </c>
      <c r="C35" s="192"/>
      <c r="D35" s="61"/>
      <c r="E35" s="62"/>
      <c r="F35" s="107"/>
    </row>
    <row r="36" spans="1:6" s="47" customFormat="1" ht="14.6">
      <c r="A36" s="105"/>
      <c r="B36" s="108"/>
      <c r="C36" s="192"/>
      <c r="D36" s="61"/>
      <c r="E36" s="62"/>
      <c r="F36" s="107"/>
    </row>
    <row r="37" spans="1:6" s="47" customFormat="1" ht="29.15">
      <c r="A37" s="105" t="s">
        <v>28</v>
      </c>
      <c r="B37" s="110" t="s">
        <v>227</v>
      </c>
      <c r="C37" s="188">
        <v>32</v>
      </c>
      <c r="D37" s="110" t="s">
        <v>60</v>
      </c>
      <c r="E37" s="62"/>
      <c r="F37" s="63">
        <f>E37*C37</f>
        <v>0</v>
      </c>
    </row>
    <row r="38" spans="1:6" s="47" customFormat="1" ht="14.6">
      <c r="A38" s="105"/>
      <c r="B38" s="112"/>
      <c r="C38" s="60"/>
      <c r="D38" s="110"/>
      <c r="E38" s="62"/>
      <c r="F38" s="63"/>
    </row>
    <row r="39" spans="1:6" s="47" customFormat="1" ht="14.6">
      <c r="A39" s="105"/>
      <c r="B39" s="112"/>
      <c r="C39" s="60"/>
      <c r="D39" s="110"/>
      <c r="E39" s="62"/>
      <c r="F39" s="63"/>
    </row>
    <row r="40" spans="1:6" s="47" customFormat="1" ht="14.6">
      <c r="A40" s="105"/>
      <c r="B40" s="112"/>
      <c r="C40" s="60"/>
      <c r="D40" s="110"/>
      <c r="E40" s="62"/>
      <c r="F40" s="63"/>
    </row>
    <row r="41" spans="1:6" s="47" customFormat="1" ht="14.6">
      <c r="A41" s="105"/>
      <c r="B41" s="106"/>
      <c r="C41" s="60"/>
      <c r="D41" s="108"/>
      <c r="E41" s="62"/>
      <c r="F41" s="63"/>
    </row>
    <row r="42" spans="1:6" s="47" customFormat="1" ht="14.6">
      <c r="A42" s="105"/>
      <c r="B42" s="111"/>
      <c r="C42" s="60"/>
      <c r="D42" s="108"/>
      <c r="E42" s="62"/>
      <c r="F42" s="63"/>
    </row>
    <row r="43" spans="1:6" s="47" customFormat="1" ht="14.6">
      <c r="A43" s="105"/>
      <c r="B43" s="148"/>
      <c r="C43" s="60"/>
      <c r="D43" s="108"/>
      <c r="E43" s="62"/>
      <c r="F43" s="63"/>
    </row>
    <row r="44" spans="1:6" s="47" customFormat="1" ht="14.6">
      <c r="A44" s="105"/>
      <c r="B44" s="112"/>
      <c r="C44" s="54"/>
      <c r="D44" s="108"/>
      <c r="E44" s="62"/>
      <c r="F44" s="63"/>
    </row>
    <row r="45" spans="1:6" s="47" customFormat="1" ht="14.6">
      <c r="A45" s="105"/>
      <c r="B45" s="112"/>
      <c r="C45" s="196"/>
      <c r="D45" s="110"/>
      <c r="E45" s="62"/>
      <c r="F45" s="63"/>
    </row>
    <row r="46" spans="1:6" s="47" customFormat="1" ht="14.6">
      <c r="A46" s="105"/>
      <c r="B46" s="112"/>
      <c r="C46" s="196"/>
      <c r="D46" s="110"/>
      <c r="E46" s="62"/>
      <c r="F46" s="63"/>
    </row>
    <row r="47" spans="1:6" s="47" customFormat="1" ht="14.6">
      <c r="A47" s="105"/>
      <c r="B47" s="112"/>
      <c r="C47" s="187"/>
      <c r="D47" s="110"/>
      <c r="E47" s="62"/>
      <c r="F47" s="63"/>
    </row>
    <row r="48" spans="1:6" s="47" customFormat="1" ht="14.6">
      <c r="A48" s="105"/>
      <c r="B48" s="112"/>
      <c r="C48" s="196"/>
      <c r="D48" s="110"/>
      <c r="E48" s="62"/>
      <c r="F48" s="63"/>
    </row>
    <row r="49" spans="1:6" s="47" customFormat="1" ht="14.6">
      <c r="A49" s="105"/>
      <c r="B49" s="273"/>
      <c r="C49" s="60"/>
      <c r="D49" s="110"/>
      <c r="E49" s="143"/>
      <c r="F49" s="63"/>
    </row>
    <row r="50" spans="1:6">
      <c r="A50" s="105"/>
      <c r="B50" s="197" t="s">
        <v>213</v>
      </c>
      <c r="C50" s="123"/>
      <c r="D50" s="108"/>
      <c r="E50" s="62"/>
      <c r="F50" s="172"/>
    </row>
    <row r="51" spans="1:6" ht="15.9" thickBot="1">
      <c r="A51" s="105"/>
      <c r="B51" s="53" t="s">
        <v>108</v>
      </c>
      <c r="C51" s="123"/>
      <c r="D51" s="108"/>
      <c r="E51" s="56" t="s">
        <v>43</v>
      </c>
      <c r="F51" s="186">
        <f>SUM(F7:F39)</f>
        <v>0</v>
      </c>
    </row>
    <row r="52" spans="1:6" ht="15.9" thickTop="1">
      <c r="A52" s="151"/>
      <c r="B52" s="198"/>
      <c r="C52" s="199"/>
      <c r="D52" s="131"/>
      <c r="E52" s="132"/>
      <c r="F52" s="200"/>
    </row>
  </sheetData>
  <pageMargins left="0.75" right="0.75" top="0.58583333333333332" bottom="0.88666666666666671" header="0.25" footer="0.2"/>
  <pageSetup scale="76" orientation="portrait" r:id="rId1"/>
  <headerFooter alignWithMargins="0">
    <oddHeader>&amp;L&amp;"Century Gothic,Bold"&amp;10OLU TEE ENGINEERING INT'L LTD&amp;C&amp;"Aptos Narrow,Bold"&amp;10Main Building-
Walls and Wall Finishes
&amp;R&amp;"Aptos Narrow,Bold"&amp;10ROLAC</oddHeader>
    <oddFooter>&amp;C&amp;"Comic Sans MS,Regular"Walls and Wall Finishes  /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5C45C-E667-4232-B591-126839EFCE6F}">
  <sheetPr>
    <tabColor rgb="FFFFFF00"/>
  </sheetPr>
  <dimension ref="A1:H84"/>
  <sheetViews>
    <sheetView view="pageBreakPreview" zoomScaleNormal="100" zoomScaleSheetLayoutView="100" workbookViewId="0">
      <selection activeCell="E31" sqref="E31"/>
    </sheetView>
  </sheetViews>
  <sheetFormatPr defaultColWidth="10.84375" defaultRowHeight="14.6"/>
  <cols>
    <col min="1" max="1" width="6.15234375" style="134" customWidth="1"/>
    <col min="2" max="2" width="60.3046875" style="52" customWidth="1"/>
    <col min="3" max="3" width="7.4609375" style="47" customWidth="1"/>
    <col min="4" max="4" width="6.69140625" style="135" bestFit="1" customWidth="1"/>
    <col min="5" max="5" width="13.4609375" style="139" bestFit="1" customWidth="1"/>
    <col min="6" max="6" width="20" style="138" customWidth="1"/>
    <col min="7" max="10" width="14.4609375" style="47" customWidth="1"/>
    <col min="11" max="11" width="16" style="47" customWidth="1"/>
    <col min="12" max="12" width="14.84375" style="47" customWidth="1"/>
    <col min="13" max="13" width="16" style="47" customWidth="1"/>
    <col min="14" max="15" width="14.15234375" style="47" customWidth="1"/>
    <col min="16" max="16" width="15.84375" style="47" customWidth="1"/>
    <col min="17" max="256" width="10.84375" style="47"/>
    <col min="257" max="257" width="6.15234375" style="47" customWidth="1"/>
    <col min="258" max="258" width="60.3046875" style="47" customWidth="1"/>
    <col min="259" max="259" width="7.4609375" style="47" customWidth="1"/>
    <col min="260" max="260" width="6.69140625" style="47" bestFit="1" customWidth="1"/>
    <col min="261" max="261" width="13.4609375" style="47" bestFit="1" customWidth="1"/>
    <col min="262" max="262" width="20" style="47" customWidth="1"/>
    <col min="263" max="266" width="14.4609375" style="47" customWidth="1"/>
    <col min="267" max="267" width="16" style="47" customWidth="1"/>
    <col min="268" max="268" width="14.84375" style="47" customWidth="1"/>
    <col min="269" max="269" width="16" style="47" customWidth="1"/>
    <col min="270" max="271" width="14.15234375" style="47" customWidth="1"/>
    <col min="272" max="272" width="15.84375" style="47" customWidth="1"/>
    <col min="273" max="512" width="10.84375" style="47"/>
    <col min="513" max="513" width="6.15234375" style="47" customWidth="1"/>
    <col min="514" max="514" width="60.3046875" style="47" customWidth="1"/>
    <col min="515" max="515" width="7.4609375" style="47" customWidth="1"/>
    <col min="516" max="516" width="6.69140625" style="47" bestFit="1" customWidth="1"/>
    <col min="517" max="517" width="13.4609375" style="47" bestFit="1" customWidth="1"/>
    <col min="518" max="518" width="20" style="47" customWidth="1"/>
    <col min="519" max="522" width="14.4609375" style="47" customWidth="1"/>
    <col min="523" max="523" width="16" style="47" customWidth="1"/>
    <col min="524" max="524" width="14.84375" style="47" customWidth="1"/>
    <col min="525" max="525" width="16" style="47" customWidth="1"/>
    <col min="526" max="527" width="14.15234375" style="47" customWidth="1"/>
    <col min="528" max="528" width="15.84375" style="47" customWidth="1"/>
    <col min="529" max="768" width="10.84375" style="47"/>
    <col min="769" max="769" width="6.15234375" style="47" customWidth="1"/>
    <col min="770" max="770" width="60.3046875" style="47" customWidth="1"/>
    <col min="771" max="771" width="7.4609375" style="47" customWidth="1"/>
    <col min="772" max="772" width="6.69140625" style="47" bestFit="1" customWidth="1"/>
    <col min="773" max="773" width="13.4609375" style="47" bestFit="1" customWidth="1"/>
    <col min="774" max="774" width="20" style="47" customWidth="1"/>
    <col min="775" max="778" width="14.4609375" style="47" customWidth="1"/>
    <col min="779" max="779" width="16" style="47" customWidth="1"/>
    <col min="780" max="780" width="14.84375" style="47" customWidth="1"/>
    <col min="781" max="781" width="16" style="47" customWidth="1"/>
    <col min="782" max="783" width="14.15234375" style="47" customWidth="1"/>
    <col min="784" max="784" width="15.84375" style="47" customWidth="1"/>
    <col min="785" max="1024" width="10.84375" style="47"/>
    <col min="1025" max="1025" width="6.15234375" style="47" customWidth="1"/>
    <col min="1026" max="1026" width="60.3046875" style="47" customWidth="1"/>
    <col min="1027" max="1027" width="7.4609375" style="47" customWidth="1"/>
    <col min="1028" max="1028" width="6.69140625" style="47" bestFit="1" customWidth="1"/>
    <col min="1029" max="1029" width="13.4609375" style="47" bestFit="1" customWidth="1"/>
    <col min="1030" max="1030" width="20" style="47" customWidth="1"/>
    <col min="1031" max="1034" width="14.4609375" style="47" customWidth="1"/>
    <col min="1035" max="1035" width="16" style="47" customWidth="1"/>
    <col min="1036" max="1036" width="14.84375" style="47" customWidth="1"/>
    <col min="1037" max="1037" width="16" style="47" customWidth="1"/>
    <col min="1038" max="1039" width="14.15234375" style="47" customWidth="1"/>
    <col min="1040" max="1040" width="15.84375" style="47" customWidth="1"/>
    <col min="1041" max="1280" width="10.84375" style="47"/>
    <col min="1281" max="1281" width="6.15234375" style="47" customWidth="1"/>
    <col min="1282" max="1282" width="60.3046875" style="47" customWidth="1"/>
    <col min="1283" max="1283" width="7.4609375" style="47" customWidth="1"/>
    <col min="1284" max="1284" width="6.69140625" style="47" bestFit="1" customWidth="1"/>
    <col min="1285" max="1285" width="13.4609375" style="47" bestFit="1" customWidth="1"/>
    <col min="1286" max="1286" width="20" style="47" customWidth="1"/>
    <col min="1287" max="1290" width="14.4609375" style="47" customWidth="1"/>
    <col min="1291" max="1291" width="16" style="47" customWidth="1"/>
    <col min="1292" max="1292" width="14.84375" style="47" customWidth="1"/>
    <col min="1293" max="1293" width="16" style="47" customWidth="1"/>
    <col min="1294" max="1295" width="14.15234375" style="47" customWidth="1"/>
    <col min="1296" max="1296" width="15.84375" style="47" customWidth="1"/>
    <col min="1297" max="1536" width="10.84375" style="47"/>
    <col min="1537" max="1537" width="6.15234375" style="47" customWidth="1"/>
    <col min="1538" max="1538" width="60.3046875" style="47" customWidth="1"/>
    <col min="1539" max="1539" width="7.4609375" style="47" customWidth="1"/>
    <col min="1540" max="1540" width="6.69140625" style="47" bestFit="1" customWidth="1"/>
    <col min="1541" max="1541" width="13.4609375" style="47" bestFit="1" customWidth="1"/>
    <col min="1542" max="1542" width="20" style="47" customWidth="1"/>
    <col min="1543" max="1546" width="14.4609375" style="47" customWidth="1"/>
    <col min="1547" max="1547" width="16" style="47" customWidth="1"/>
    <col min="1548" max="1548" width="14.84375" style="47" customWidth="1"/>
    <col min="1549" max="1549" width="16" style="47" customWidth="1"/>
    <col min="1550" max="1551" width="14.15234375" style="47" customWidth="1"/>
    <col min="1552" max="1552" width="15.84375" style="47" customWidth="1"/>
    <col min="1553" max="1792" width="10.84375" style="47"/>
    <col min="1793" max="1793" width="6.15234375" style="47" customWidth="1"/>
    <col min="1794" max="1794" width="60.3046875" style="47" customWidth="1"/>
    <col min="1795" max="1795" width="7.4609375" style="47" customWidth="1"/>
    <col min="1796" max="1796" width="6.69140625" style="47" bestFit="1" customWidth="1"/>
    <col min="1797" max="1797" width="13.4609375" style="47" bestFit="1" customWidth="1"/>
    <col min="1798" max="1798" width="20" style="47" customWidth="1"/>
    <col min="1799" max="1802" width="14.4609375" style="47" customWidth="1"/>
    <col min="1803" max="1803" width="16" style="47" customWidth="1"/>
    <col min="1804" max="1804" width="14.84375" style="47" customWidth="1"/>
    <col min="1805" max="1805" width="16" style="47" customWidth="1"/>
    <col min="1806" max="1807" width="14.15234375" style="47" customWidth="1"/>
    <col min="1808" max="1808" width="15.84375" style="47" customWidth="1"/>
    <col min="1809" max="2048" width="10.84375" style="47"/>
    <col min="2049" max="2049" width="6.15234375" style="47" customWidth="1"/>
    <col min="2050" max="2050" width="60.3046875" style="47" customWidth="1"/>
    <col min="2051" max="2051" width="7.4609375" style="47" customWidth="1"/>
    <col min="2052" max="2052" width="6.69140625" style="47" bestFit="1" customWidth="1"/>
    <col min="2053" max="2053" width="13.4609375" style="47" bestFit="1" customWidth="1"/>
    <col min="2054" max="2054" width="20" style="47" customWidth="1"/>
    <col min="2055" max="2058" width="14.4609375" style="47" customWidth="1"/>
    <col min="2059" max="2059" width="16" style="47" customWidth="1"/>
    <col min="2060" max="2060" width="14.84375" style="47" customWidth="1"/>
    <col min="2061" max="2061" width="16" style="47" customWidth="1"/>
    <col min="2062" max="2063" width="14.15234375" style="47" customWidth="1"/>
    <col min="2064" max="2064" width="15.84375" style="47" customWidth="1"/>
    <col min="2065" max="2304" width="10.84375" style="47"/>
    <col min="2305" max="2305" width="6.15234375" style="47" customWidth="1"/>
    <col min="2306" max="2306" width="60.3046875" style="47" customWidth="1"/>
    <col min="2307" max="2307" width="7.4609375" style="47" customWidth="1"/>
    <col min="2308" max="2308" width="6.69140625" style="47" bestFit="1" customWidth="1"/>
    <col min="2309" max="2309" width="13.4609375" style="47" bestFit="1" customWidth="1"/>
    <col min="2310" max="2310" width="20" style="47" customWidth="1"/>
    <col min="2311" max="2314" width="14.4609375" style="47" customWidth="1"/>
    <col min="2315" max="2315" width="16" style="47" customWidth="1"/>
    <col min="2316" max="2316" width="14.84375" style="47" customWidth="1"/>
    <col min="2317" max="2317" width="16" style="47" customWidth="1"/>
    <col min="2318" max="2319" width="14.15234375" style="47" customWidth="1"/>
    <col min="2320" max="2320" width="15.84375" style="47" customWidth="1"/>
    <col min="2321" max="2560" width="10.84375" style="47"/>
    <col min="2561" max="2561" width="6.15234375" style="47" customWidth="1"/>
    <col min="2562" max="2562" width="60.3046875" style="47" customWidth="1"/>
    <col min="2563" max="2563" width="7.4609375" style="47" customWidth="1"/>
    <col min="2564" max="2564" width="6.69140625" style="47" bestFit="1" customWidth="1"/>
    <col min="2565" max="2565" width="13.4609375" style="47" bestFit="1" customWidth="1"/>
    <col min="2566" max="2566" width="20" style="47" customWidth="1"/>
    <col min="2567" max="2570" width="14.4609375" style="47" customWidth="1"/>
    <col min="2571" max="2571" width="16" style="47" customWidth="1"/>
    <col min="2572" max="2572" width="14.84375" style="47" customWidth="1"/>
    <col min="2573" max="2573" width="16" style="47" customWidth="1"/>
    <col min="2574" max="2575" width="14.15234375" style="47" customWidth="1"/>
    <col min="2576" max="2576" width="15.84375" style="47" customWidth="1"/>
    <col min="2577" max="2816" width="10.84375" style="47"/>
    <col min="2817" max="2817" width="6.15234375" style="47" customWidth="1"/>
    <col min="2818" max="2818" width="60.3046875" style="47" customWidth="1"/>
    <col min="2819" max="2819" width="7.4609375" style="47" customWidth="1"/>
    <col min="2820" max="2820" width="6.69140625" style="47" bestFit="1" customWidth="1"/>
    <col min="2821" max="2821" width="13.4609375" style="47" bestFit="1" customWidth="1"/>
    <col min="2822" max="2822" width="20" style="47" customWidth="1"/>
    <col min="2823" max="2826" width="14.4609375" style="47" customWidth="1"/>
    <col min="2827" max="2827" width="16" style="47" customWidth="1"/>
    <col min="2828" max="2828" width="14.84375" style="47" customWidth="1"/>
    <col min="2829" max="2829" width="16" style="47" customWidth="1"/>
    <col min="2830" max="2831" width="14.15234375" style="47" customWidth="1"/>
    <col min="2832" max="2832" width="15.84375" style="47" customWidth="1"/>
    <col min="2833" max="3072" width="10.84375" style="47"/>
    <col min="3073" max="3073" width="6.15234375" style="47" customWidth="1"/>
    <col min="3074" max="3074" width="60.3046875" style="47" customWidth="1"/>
    <col min="3075" max="3075" width="7.4609375" style="47" customWidth="1"/>
    <col min="3076" max="3076" width="6.69140625" style="47" bestFit="1" customWidth="1"/>
    <col min="3077" max="3077" width="13.4609375" style="47" bestFit="1" customWidth="1"/>
    <col min="3078" max="3078" width="20" style="47" customWidth="1"/>
    <col min="3079" max="3082" width="14.4609375" style="47" customWidth="1"/>
    <col min="3083" max="3083" width="16" style="47" customWidth="1"/>
    <col min="3084" max="3084" width="14.84375" style="47" customWidth="1"/>
    <col min="3085" max="3085" width="16" style="47" customWidth="1"/>
    <col min="3086" max="3087" width="14.15234375" style="47" customWidth="1"/>
    <col min="3088" max="3088" width="15.84375" style="47" customWidth="1"/>
    <col min="3089" max="3328" width="10.84375" style="47"/>
    <col min="3329" max="3329" width="6.15234375" style="47" customWidth="1"/>
    <col min="3330" max="3330" width="60.3046875" style="47" customWidth="1"/>
    <col min="3331" max="3331" width="7.4609375" style="47" customWidth="1"/>
    <col min="3332" max="3332" width="6.69140625" style="47" bestFit="1" customWidth="1"/>
    <col min="3333" max="3333" width="13.4609375" style="47" bestFit="1" customWidth="1"/>
    <col min="3334" max="3334" width="20" style="47" customWidth="1"/>
    <col min="3335" max="3338" width="14.4609375" style="47" customWidth="1"/>
    <col min="3339" max="3339" width="16" style="47" customWidth="1"/>
    <col min="3340" max="3340" width="14.84375" style="47" customWidth="1"/>
    <col min="3341" max="3341" width="16" style="47" customWidth="1"/>
    <col min="3342" max="3343" width="14.15234375" style="47" customWidth="1"/>
    <col min="3344" max="3344" width="15.84375" style="47" customWidth="1"/>
    <col min="3345" max="3584" width="10.84375" style="47"/>
    <col min="3585" max="3585" width="6.15234375" style="47" customWidth="1"/>
    <col min="3586" max="3586" width="60.3046875" style="47" customWidth="1"/>
    <col min="3587" max="3587" width="7.4609375" style="47" customWidth="1"/>
    <col min="3588" max="3588" width="6.69140625" style="47" bestFit="1" customWidth="1"/>
    <col min="3589" max="3589" width="13.4609375" style="47" bestFit="1" customWidth="1"/>
    <col min="3590" max="3590" width="20" style="47" customWidth="1"/>
    <col min="3591" max="3594" width="14.4609375" style="47" customWidth="1"/>
    <col min="3595" max="3595" width="16" style="47" customWidth="1"/>
    <col min="3596" max="3596" width="14.84375" style="47" customWidth="1"/>
    <col min="3597" max="3597" width="16" style="47" customWidth="1"/>
    <col min="3598" max="3599" width="14.15234375" style="47" customWidth="1"/>
    <col min="3600" max="3600" width="15.84375" style="47" customWidth="1"/>
    <col min="3601" max="3840" width="10.84375" style="47"/>
    <col min="3841" max="3841" width="6.15234375" style="47" customWidth="1"/>
    <col min="3842" max="3842" width="60.3046875" style="47" customWidth="1"/>
    <col min="3843" max="3843" width="7.4609375" style="47" customWidth="1"/>
    <col min="3844" max="3844" width="6.69140625" style="47" bestFit="1" customWidth="1"/>
    <col min="3845" max="3845" width="13.4609375" style="47" bestFit="1" customWidth="1"/>
    <col min="3846" max="3846" width="20" style="47" customWidth="1"/>
    <col min="3847" max="3850" width="14.4609375" style="47" customWidth="1"/>
    <col min="3851" max="3851" width="16" style="47" customWidth="1"/>
    <col min="3852" max="3852" width="14.84375" style="47" customWidth="1"/>
    <col min="3853" max="3853" width="16" style="47" customWidth="1"/>
    <col min="3854" max="3855" width="14.15234375" style="47" customWidth="1"/>
    <col min="3856" max="3856" width="15.84375" style="47" customWidth="1"/>
    <col min="3857" max="4096" width="10.84375" style="47"/>
    <col min="4097" max="4097" width="6.15234375" style="47" customWidth="1"/>
    <col min="4098" max="4098" width="60.3046875" style="47" customWidth="1"/>
    <col min="4099" max="4099" width="7.4609375" style="47" customWidth="1"/>
    <col min="4100" max="4100" width="6.69140625" style="47" bestFit="1" customWidth="1"/>
    <col min="4101" max="4101" width="13.4609375" style="47" bestFit="1" customWidth="1"/>
    <col min="4102" max="4102" width="20" style="47" customWidth="1"/>
    <col min="4103" max="4106" width="14.4609375" style="47" customWidth="1"/>
    <col min="4107" max="4107" width="16" style="47" customWidth="1"/>
    <col min="4108" max="4108" width="14.84375" style="47" customWidth="1"/>
    <col min="4109" max="4109" width="16" style="47" customWidth="1"/>
    <col min="4110" max="4111" width="14.15234375" style="47" customWidth="1"/>
    <col min="4112" max="4112" width="15.84375" style="47" customWidth="1"/>
    <col min="4113" max="4352" width="10.84375" style="47"/>
    <col min="4353" max="4353" width="6.15234375" style="47" customWidth="1"/>
    <col min="4354" max="4354" width="60.3046875" style="47" customWidth="1"/>
    <col min="4355" max="4355" width="7.4609375" style="47" customWidth="1"/>
    <col min="4356" max="4356" width="6.69140625" style="47" bestFit="1" customWidth="1"/>
    <col min="4357" max="4357" width="13.4609375" style="47" bestFit="1" customWidth="1"/>
    <col min="4358" max="4358" width="20" style="47" customWidth="1"/>
    <col min="4359" max="4362" width="14.4609375" style="47" customWidth="1"/>
    <col min="4363" max="4363" width="16" style="47" customWidth="1"/>
    <col min="4364" max="4364" width="14.84375" style="47" customWidth="1"/>
    <col min="4365" max="4365" width="16" style="47" customWidth="1"/>
    <col min="4366" max="4367" width="14.15234375" style="47" customWidth="1"/>
    <col min="4368" max="4368" width="15.84375" style="47" customWidth="1"/>
    <col min="4369" max="4608" width="10.84375" style="47"/>
    <col min="4609" max="4609" width="6.15234375" style="47" customWidth="1"/>
    <col min="4610" max="4610" width="60.3046875" style="47" customWidth="1"/>
    <col min="4611" max="4611" width="7.4609375" style="47" customWidth="1"/>
    <col min="4612" max="4612" width="6.69140625" style="47" bestFit="1" customWidth="1"/>
    <col min="4613" max="4613" width="13.4609375" style="47" bestFit="1" customWidth="1"/>
    <col min="4614" max="4614" width="20" style="47" customWidth="1"/>
    <col min="4615" max="4618" width="14.4609375" style="47" customWidth="1"/>
    <col min="4619" max="4619" width="16" style="47" customWidth="1"/>
    <col min="4620" max="4620" width="14.84375" style="47" customWidth="1"/>
    <col min="4621" max="4621" width="16" style="47" customWidth="1"/>
    <col min="4622" max="4623" width="14.15234375" style="47" customWidth="1"/>
    <col min="4624" max="4624" width="15.84375" style="47" customWidth="1"/>
    <col min="4625" max="4864" width="10.84375" style="47"/>
    <col min="4865" max="4865" width="6.15234375" style="47" customWidth="1"/>
    <col min="4866" max="4866" width="60.3046875" style="47" customWidth="1"/>
    <col min="4867" max="4867" width="7.4609375" style="47" customWidth="1"/>
    <col min="4868" max="4868" width="6.69140625" style="47" bestFit="1" customWidth="1"/>
    <col min="4869" max="4869" width="13.4609375" style="47" bestFit="1" customWidth="1"/>
    <col min="4870" max="4870" width="20" style="47" customWidth="1"/>
    <col min="4871" max="4874" width="14.4609375" style="47" customWidth="1"/>
    <col min="4875" max="4875" width="16" style="47" customWidth="1"/>
    <col min="4876" max="4876" width="14.84375" style="47" customWidth="1"/>
    <col min="4877" max="4877" width="16" style="47" customWidth="1"/>
    <col min="4878" max="4879" width="14.15234375" style="47" customWidth="1"/>
    <col min="4880" max="4880" width="15.84375" style="47" customWidth="1"/>
    <col min="4881" max="5120" width="10.84375" style="47"/>
    <col min="5121" max="5121" width="6.15234375" style="47" customWidth="1"/>
    <col min="5122" max="5122" width="60.3046875" style="47" customWidth="1"/>
    <col min="5123" max="5123" width="7.4609375" style="47" customWidth="1"/>
    <col min="5124" max="5124" width="6.69140625" style="47" bestFit="1" customWidth="1"/>
    <col min="5125" max="5125" width="13.4609375" style="47" bestFit="1" customWidth="1"/>
    <col min="5126" max="5126" width="20" style="47" customWidth="1"/>
    <col min="5127" max="5130" width="14.4609375" style="47" customWidth="1"/>
    <col min="5131" max="5131" width="16" style="47" customWidth="1"/>
    <col min="5132" max="5132" width="14.84375" style="47" customWidth="1"/>
    <col min="5133" max="5133" width="16" style="47" customWidth="1"/>
    <col min="5134" max="5135" width="14.15234375" style="47" customWidth="1"/>
    <col min="5136" max="5136" width="15.84375" style="47" customWidth="1"/>
    <col min="5137" max="5376" width="10.84375" style="47"/>
    <col min="5377" max="5377" width="6.15234375" style="47" customWidth="1"/>
    <col min="5378" max="5378" width="60.3046875" style="47" customWidth="1"/>
    <col min="5379" max="5379" width="7.4609375" style="47" customWidth="1"/>
    <col min="5380" max="5380" width="6.69140625" style="47" bestFit="1" customWidth="1"/>
    <col min="5381" max="5381" width="13.4609375" style="47" bestFit="1" customWidth="1"/>
    <col min="5382" max="5382" width="20" style="47" customWidth="1"/>
    <col min="5383" max="5386" width="14.4609375" style="47" customWidth="1"/>
    <col min="5387" max="5387" width="16" style="47" customWidth="1"/>
    <col min="5388" max="5388" width="14.84375" style="47" customWidth="1"/>
    <col min="5389" max="5389" width="16" style="47" customWidth="1"/>
    <col min="5390" max="5391" width="14.15234375" style="47" customWidth="1"/>
    <col min="5392" max="5392" width="15.84375" style="47" customWidth="1"/>
    <col min="5393" max="5632" width="10.84375" style="47"/>
    <col min="5633" max="5633" width="6.15234375" style="47" customWidth="1"/>
    <col min="5634" max="5634" width="60.3046875" style="47" customWidth="1"/>
    <col min="5635" max="5635" width="7.4609375" style="47" customWidth="1"/>
    <col min="5636" max="5636" width="6.69140625" style="47" bestFit="1" customWidth="1"/>
    <col min="5637" max="5637" width="13.4609375" style="47" bestFit="1" customWidth="1"/>
    <col min="5638" max="5638" width="20" style="47" customWidth="1"/>
    <col min="5639" max="5642" width="14.4609375" style="47" customWidth="1"/>
    <col min="5643" max="5643" width="16" style="47" customWidth="1"/>
    <col min="5644" max="5644" width="14.84375" style="47" customWidth="1"/>
    <col min="5645" max="5645" width="16" style="47" customWidth="1"/>
    <col min="5646" max="5647" width="14.15234375" style="47" customWidth="1"/>
    <col min="5648" max="5648" width="15.84375" style="47" customWidth="1"/>
    <col min="5649" max="5888" width="10.84375" style="47"/>
    <col min="5889" max="5889" width="6.15234375" style="47" customWidth="1"/>
    <col min="5890" max="5890" width="60.3046875" style="47" customWidth="1"/>
    <col min="5891" max="5891" width="7.4609375" style="47" customWidth="1"/>
    <col min="5892" max="5892" width="6.69140625" style="47" bestFit="1" customWidth="1"/>
    <col min="5893" max="5893" width="13.4609375" style="47" bestFit="1" customWidth="1"/>
    <col min="5894" max="5894" width="20" style="47" customWidth="1"/>
    <col min="5895" max="5898" width="14.4609375" style="47" customWidth="1"/>
    <col min="5899" max="5899" width="16" style="47" customWidth="1"/>
    <col min="5900" max="5900" width="14.84375" style="47" customWidth="1"/>
    <col min="5901" max="5901" width="16" style="47" customWidth="1"/>
    <col min="5902" max="5903" width="14.15234375" style="47" customWidth="1"/>
    <col min="5904" max="5904" width="15.84375" style="47" customWidth="1"/>
    <col min="5905" max="6144" width="10.84375" style="47"/>
    <col min="6145" max="6145" width="6.15234375" style="47" customWidth="1"/>
    <col min="6146" max="6146" width="60.3046875" style="47" customWidth="1"/>
    <col min="6147" max="6147" width="7.4609375" style="47" customWidth="1"/>
    <col min="6148" max="6148" width="6.69140625" style="47" bestFit="1" customWidth="1"/>
    <col min="6149" max="6149" width="13.4609375" style="47" bestFit="1" customWidth="1"/>
    <col min="6150" max="6150" width="20" style="47" customWidth="1"/>
    <col min="6151" max="6154" width="14.4609375" style="47" customWidth="1"/>
    <col min="6155" max="6155" width="16" style="47" customWidth="1"/>
    <col min="6156" max="6156" width="14.84375" style="47" customWidth="1"/>
    <col min="6157" max="6157" width="16" style="47" customWidth="1"/>
    <col min="6158" max="6159" width="14.15234375" style="47" customWidth="1"/>
    <col min="6160" max="6160" width="15.84375" style="47" customWidth="1"/>
    <col min="6161" max="6400" width="10.84375" style="47"/>
    <col min="6401" max="6401" width="6.15234375" style="47" customWidth="1"/>
    <col min="6402" max="6402" width="60.3046875" style="47" customWidth="1"/>
    <col min="6403" max="6403" width="7.4609375" style="47" customWidth="1"/>
    <col min="6404" max="6404" width="6.69140625" style="47" bestFit="1" customWidth="1"/>
    <col min="6405" max="6405" width="13.4609375" style="47" bestFit="1" customWidth="1"/>
    <col min="6406" max="6406" width="20" style="47" customWidth="1"/>
    <col min="6407" max="6410" width="14.4609375" style="47" customWidth="1"/>
    <col min="6411" max="6411" width="16" style="47" customWidth="1"/>
    <col min="6412" max="6412" width="14.84375" style="47" customWidth="1"/>
    <col min="6413" max="6413" width="16" style="47" customWidth="1"/>
    <col min="6414" max="6415" width="14.15234375" style="47" customWidth="1"/>
    <col min="6416" max="6416" width="15.84375" style="47" customWidth="1"/>
    <col min="6417" max="6656" width="10.84375" style="47"/>
    <col min="6657" max="6657" width="6.15234375" style="47" customWidth="1"/>
    <col min="6658" max="6658" width="60.3046875" style="47" customWidth="1"/>
    <col min="6659" max="6659" width="7.4609375" style="47" customWidth="1"/>
    <col min="6660" max="6660" width="6.69140625" style="47" bestFit="1" customWidth="1"/>
    <col min="6661" max="6661" width="13.4609375" style="47" bestFit="1" customWidth="1"/>
    <col min="6662" max="6662" width="20" style="47" customWidth="1"/>
    <col min="6663" max="6666" width="14.4609375" style="47" customWidth="1"/>
    <col min="6667" max="6667" width="16" style="47" customWidth="1"/>
    <col min="6668" max="6668" width="14.84375" style="47" customWidth="1"/>
    <col min="6669" max="6669" width="16" style="47" customWidth="1"/>
    <col min="6670" max="6671" width="14.15234375" style="47" customWidth="1"/>
    <col min="6672" max="6672" width="15.84375" style="47" customWidth="1"/>
    <col min="6673" max="6912" width="10.84375" style="47"/>
    <col min="6913" max="6913" width="6.15234375" style="47" customWidth="1"/>
    <col min="6914" max="6914" width="60.3046875" style="47" customWidth="1"/>
    <col min="6915" max="6915" width="7.4609375" style="47" customWidth="1"/>
    <col min="6916" max="6916" width="6.69140625" style="47" bestFit="1" customWidth="1"/>
    <col min="6917" max="6917" width="13.4609375" style="47" bestFit="1" customWidth="1"/>
    <col min="6918" max="6918" width="20" style="47" customWidth="1"/>
    <col min="6919" max="6922" width="14.4609375" style="47" customWidth="1"/>
    <col min="6923" max="6923" width="16" style="47" customWidth="1"/>
    <col min="6924" max="6924" width="14.84375" style="47" customWidth="1"/>
    <col min="6925" max="6925" width="16" style="47" customWidth="1"/>
    <col min="6926" max="6927" width="14.15234375" style="47" customWidth="1"/>
    <col min="6928" max="6928" width="15.84375" style="47" customWidth="1"/>
    <col min="6929" max="7168" width="10.84375" style="47"/>
    <col min="7169" max="7169" width="6.15234375" style="47" customWidth="1"/>
    <col min="7170" max="7170" width="60.3046875" style="47" customWidth="1"/>
    <col min="7171" max="7171" width="7.4609375" style="47" customWidth="1"/>
    <col min="7172" max="7172" width="6.69140625" style="47" bestFit="1" customWidth="1"/>
    <col min="7173" max="7173" width="13.4609375" style="47" bestFit="1" customWidth="1"/>
    <col min="7174" max="7174" width="20" style="47" customWidth="1"/>
    <col min="7175" max="7178" width="14.4609375" style="47" customWidth="1"/>
    <col min="7179" max="7179" width="16" style="47" customWidth="1"/>
    <col min="7180" max="7180" width="14.84375" style="47" customWidth="1"/>
    <col min="7181" max="7181" width="16" style="47" customWidth="1"/>
    <col min="7182" max="7183" width="14.15234375" style="47" customWidth="1"/>
    <col min="7184" max="7184" width="15.84375" style="47" customWidth="1"/>
    <col min="7185" max="7424" width="10.84375" style="47"/>
    <col min="7425" max="7425" width="6.15234375" style="47" customWidth="1"/>
    <col min="7426" max="7426" width="60.3046875" style="47" customWidth="1"/>
    <col min="7427" max="7427" width="7.4609375" style="47" customWidth="1"/>
    <col min="7428" max="7428" width="6.69140625" style="47" bestFit="1" customWidth="1"/>
    <col min="7429" max="7429" width="13.4609375" style="47" bestFit="1" customWidth="1"/>
    <col min="7430" max="7430" width="20" style="47" customWidth="1"/>
    <col min="7431" max="7434" width="14.4609375" style="47" customWidth="1"/>
    <col min="7435" max="7435" width="16" style="47" customWidth="1"/>
    <col min="7436" max="7436" width="14.84375" style="47" customWidth="1"/>
    <col min="7437" max="7437" width="16" style="47" customWidth="1"/>
    <col min="7438" max="7439" width="14.15234375" style="47" customWidth="1"/>
    <col min="7440" max="7440" width="15.84375" style="47" customWidth="1"/>
    <col min="7441" max="7680" width="10.84375" style="47"/>
    <col min="7681" max="7681" width="6.15234375" style="47" customWidth="1"/>
    <col min="7682" max="7682" width="60.3046875" style="47" customWidth="1"/>
    <col min="7683" max="7683" width="7.4609375" style="47" customWidth="1"/>
    <col min="7684" max="7684" width="6.69140625" style="47" bestFit="1" customWidth="1"/>
    <col min="7685" max="7685" width="13.4609375" style="47" bestFit="1" customWidth="1"/>
    <col min="7686" max="7686" width="20" style="47" customWidth="1"/>
    <col min="7687" max="7690" width="14.4609375" style="47" customWidth="1"/>
    <col min="7691" max="7691" width="16" style="47" customWidth="1"/>
    <col min="7692" max="7692" width="14.84375" style="47" customWidth="1"/>
    <col min="7693" max="7693" width="16" style="47" customWidth="1"/>
    <col min="7694" max="7695" width="14.15234375" style="47" customWidth="1"/>
    <col min="7696" max="7696" width="15.84375" style="47" customWidth="1"/>
    <col min="7697" max="7936" width="10.84375" style="47"/>
    <col min="7937" max="7937" width="6.15234375" style="47" customWidth="1"/>
    <col min="7938" max="7938" width="60.3046875" style="47" customWidth="1"/>
    <col min="7939" max="7939" width="7.4609375" style="47" customWidth="1"/>
    <col min="7940" max="7940" width="6.69140625" style="47" bestFit="1" customWidth="1"/>
    <col min="7941" max="7941" width="13.4609375" style="47" bestFit="1" customWidth="1"/>
    <col min="7942" max="7942" width="20" style="47" customWidth="1"/>
    <col min="7943" max="7946" width="14.4609375" style="47" customWidth="1"/>
    <col min="7947" max="7947" width="16" style="47" customWidth="1"/>
    <col min="7948" max="7948" width="14.84375" style="47" customWidth="1"/>
    <col min="7949" max="7949" width="16" style="47" customWidth="1"/>
    <col min="7950" max="7951" width="14.15234375" style="47" customWidth="1"/>
    <col min="7952" max="7952" width="15.84375" style="47" customWidth="1"/>
    <col min="7953" max="8192" width="10.84375" style="47"/>
    <col min="8193" max="8193" width="6.15234375" style="47" customWidth="1"/>
    <col min="8194" max="8194" width="60.3046875" style="47" customWidth="1"/>
    <col min="8195" max="8195" width="7.4609375" style="47" customWidth="1"/>
    <col min="8196" max="8196" width="6.69140625" style="47" bestFit="1" customWidth="1"/>
    <col min="8197" max="8197" width="13.4609375" style="47" bestFit="1" customWidth="1"/>
    <col min="8198" max="8198" width="20" style="47" customWidth="1"/>
    <col min="8199" max="8202" width="14.4609375" style="47" customWidth="1"/>
    <col min="8203" max="8203" width="16" style="47" customWidth="1"/>
    <col min="8204" max="8204" width="14.84375" style="47" customWidth="1"/>
    <col min="8205" max="8205" width="16" style="47" customWidth="1"/>
    <col min="8206" max="8207" width="14.15234375" style="47" customWidth="1"/>
    <col min="8208" max="8208" width="15.84375" style="47" customWidth="1"/>
    <col min="8209" max="8448" width="10.84375" style="47"/>
    <col min="8449" max="8449" width="6.15234375" style="47" customWidth="1"/>
    <col min="8450" max="8450" width="60.3046875" style="47" customWidth="1"/>
    <col min="8451" max="8451" width="7.4609375" style="47" customWidth="1"/>
    <col min="8452" max="8452" width="6.69140625" style="47" bestFit="1" customWidth="1"/>
    <col min="8453" max="8453" width="13.4609375" style="47" bestFit="1" customWidth="1"/>
    <col min="8454" max="8454" width="20" style="47" customWidth="1"/>
    <col min="8455" max="8458" width="14.4609375" style="47" customWidth="1"/>
    <col min="8459" max="8459" width="16" style="47" customWidth="1"/>
    <col min="8460" max="8460" width="14.84375" style="47" customWidth="1"/>
    <col min="8461" max="8461" width="16" style="47" customWidth="1"/>
    <col min="8462" max="8463" width="14.15234375" style="47" customWidth="1"/>
    <col min="8464" max="8464" width="15.84375" style="47" customWidth="1"/>
    <col min="8465" max="8704" width="10.84375" style="47"/>
    <col min="8705" max="8705" width="6.15234375" style="47" customWidth="1"/>
    <col min="8706" max="8706" width="60.3046875" style="47" customWidth="1"/>
    <col min="8707" max="8707" width="7.4609375" style="47" customWidth="1"/>
    <col min="8708" max="8708" width="6.69140625" style="47" bestFit="1" customWidth="1"/>
    <col min="8709" max="8709" width="13.4609375" style="47" bestFit="1" customWidth="1"/>
    <col min="8710" max="8710" width="20" style="47" customWidth="1"/>
    <col min="8711" max="8714" width="14.4609375" style="47" customWidth="1"/>
    <col min="8715" max="8715" width="16" style="47" customWidth="1"/>
    <col min="8716" max="8716" width="14.84375" style="47" customWidth="1"/>
    <col min="8717" max="8717" width="16" style="47" customWidth="1"/>
    <col min="8718" max="8719" width="14.15234375" style="47" customWidth="1"/>
    <col min="8720" max="8720" width="15.84375" style="47" customWidth="1"/>
    <col min="8721" max="8960" width="10.84375" style="47"/>
    <col min="8961" max="8961" width="6.15234375" style="47" customWidth="1"/>
    <col min="8962" max="8962" width="60.3046875" style="47" customWidth="1"/>
    <col min="8963" max="8963" width="7.4609375" style="47" customWidth="1"/>
    <col min="8964" max="8964" width="6.69140625" style="47" bestFit="1" customWidth="1"/>
    <col min="8965" max="8965" width="13.4609375" style="47" bestFit="1" customWidth="1"/>
    <col min="8966" max="8966" width="20" style="47" customWidth="1"/>
    <col min="8967" max="8970" width="14.4609375" style="47" customWidth="1"/>
    <col min="8971" max="8971" width="16" style="47" customWidth="1"/>
    <col min="8972" max="8972" width="14.84375" style="47" customWidth="1"/>
    <col min="8973" max="8973" width="16" style="47" customWidth="1"/>
    <col min="8974" max="8975" width="14.15234375" style="47" customWidth="1"/>
    <col min="8976" max="8976" width="15.84375" style="47" customWidth="1"/>
    <col min="8977" max="9216" width="10.84375" style="47"/>
    <col min="9217" max="9217" width="6.15234375" style="47" customWidth="1"/>
    <col min="9218" max="9218" width="60.3046875" style="47" customWidth="1"/>
    <col min="9219" max="9219" width="7.4609375" style="47" customWidth="1"/>
    <col min="9220" max="9220" width="6.69140625" style="47" bestFit="1" customWidth="1"/>
    <col min="9221" max="9221" width="13.4609375" style="47" bestFit="1" customWidth="1"/>
    <col min="9222" max="9222" width="20" style="47" customWidth="1"/>
    <col min="9223" max="9226" width="14.4609375" style="47" customWidth="1"/>
    <col min="9227" max="9227" width="16" style="47" customWidth="1"/>
    <col min="9228" max="9228" width="14.84375" style="47" customWidth="1"/>
    <col min="9229" max="9229" width="16" style="47" customWidth="1"/>
    <col min="9230" max="9231" width="14.15234375" style="47" customWidth="1"/>
    <col min="9232" max="9232" width="15.84375" style="47" customWidth="1"/>
    <col min="9233" max="9472" width="10.84375" style="47"/>
    <col min="9473" max="9473" width="6.15234375" style="47" customWidth="1"/>
    <col min="9474" max="9474" width="60.3046875" style="47" customWidth="1"/>
    <col min="9475" max="9475" width="7.4609375" style="47" customWidth="1"/>
    <col min="9476" max="9476" width="6.69140625" style="47" bestFit="1" customWidth="1"/>
    <col min="9477" max="9477" width="13.4609375" style="47" bestFit="1" customWidth="1"/>
    <col min="9478" max="9478" width="20" style="47" customWidth="1"/>
    <col min="9479" max="9482" width="14.4609375" style="47" customWidth="1"/>
    <col min="9483" max="9483" width="16" style="47" customWidth="1"/>
    <col min="9484" max="9484" width="14.84375" style="47" customWidth="1"/>
    <col min="9485" max="9485" width="16" style="47" customWidth="1"/>
    <col min="9486" max="9487" width="14.15234375" style="47" customWidth="1"/>
    <col min="9488" max="9488" width="15.84375" style="47" customWidth="1"/>
    <col min="9489" max="9728" width="10.84375" style="47"/>
    <col min="9729" max="9729" width="6.15234375" style="47" customWidth="1"/>
    <col min="9730" max="9730" width="60.3046875" style="47" customWidth="1"/>
    <col min="9731" max="9731" width="7.4609375" style="47" customWidth="1"/>
    <col min="9732" max="9732" width="6.69140625" style="47" bestFit="1" customWidth="1"/>
    <col min="9733" max="9733" width="13.4609375" style="47" bestFit="1" customWidth="1"/>
    <col min="9734" max="9734" width="20" style="47" customWidth="1"/>
    <col min="9735" max="9738" width="14.4609375" style="47" customWidth="1"/>
    <col min="9739" max="9739" width="16" style="47" customWidth="1"/>
    <col min="9740" max="9740" width="14.84375" style="47" customWidth="1"/>
    <col min="9741" max="9741" width="16" style="47" customWidth="1"/>
    <col min="9742" max="9743" width="14.15234375" style="47" customWidth="1"/>
    <col min="9744" max="9744" width="15.84375" style="47" customWidth="1"/>
    <col min="9745" max="9984" width="10.84375" style="47"/>
    <col min="9985" max="9985" width="6.15234375" style="47" customWidth="1"/>
    <col min="9986" max="9986" width="60.3046875" style="47" customWidth="1"/>
    <col min="9987" max="9987" width="7.4609375" style="47" customWidth="1"/>
    <col min="9988" max="9988" width="6.69140625" style="47" bestFit="1" customWidth="1"/>
    <col min="9989" max="9989" width="13.4609375" style="47" bestFit="1" customWidth="1"/>
    <col min="9990" max="9990" width="20" style="47" customWidth="1"/>
    <col min="9991" max="9994" width="14.4609375" style="47" customWidth="1"/>
    <col min="9995" max="9995" width="16" style="47" customWidth="1"/>
    <col min="9996" max="9996" width="14.84375" style="47" customWidth="1"/>
    <col min="9997" max="9997" width="16" style="47" customWidth="1"/>
    <col min="9998" max="9999" width="14.15234375" style="47" customWidth="1"/>
    <col min="10000" max="10000" width="15.84375" style="47" customWidth="1"/>
    <col min="10001" max="10240" width="10.84375" style="47"/>
    <col min="10241" max="10241" width="6.15234375" style="47" customWidth="1"/>
    <col min="10242" max="10242" width="60.3046875" style="47" customWidth="1"/>
    <col min="10243" max="10243" width="7.4609375" style="47" customWidth="1"/>
    <col min="10244" max="10244" width="6.69140625" style="47" bestFit="1" customWidth="1"/>
    <col min="10245" max="10245" width="13.4609375" style="47" bestFit="1" customWidth="1"/>
    <col min="10246" max="10246" width="20" style="47" customWidth="1"/>
    <col min="10247" max="10250" width="14.4609375" style="47" customWidth="1"/>
    <col min="10251" max="10251" width="16" style="47" customWidth="1"/>
    <col min="10252" max="10252" width="14.84375" style="47" customWidth="1"/>
    <col min="10253" max="10253" width="16" style="47" customWidth="1"/>
    <col min="10254" max="10255" width="14.15234375" style="47" customWidth="1"/>
    <col min="10256" max="10256" width="15.84375" style="47" customWidth="1"/>
    <col min="10257" max="10496" width="10.84375" style="47"/>
    <col min="10497" max="10497" width="6.15234375" style="47" customWidth="1"/>
    <col min="10498" max="10498" width="60.3046875" style="47" customWidth="1"/>
    <col min="10499" max="10499" width="7.4609375" style="47" customWidth="1"/>
    <col min="10500" max="10500" width="6.69140625" style="47" bestFit="1" customWidth="1"/>
    <col min="10501" max="10501" width="13.4609375" style="47" bestFit="1" customWidth="1"/>
    <col min="10502" max="10502" width="20" style="47" customWidth="1"/>
    <col min="10503" max="10506" width="14.4609375" style="47" customWidth="1"/>
    <col min="10507" max="10507" width="16" style="47" customWidth="1"/>
    <col min="10508" max="10508" width="14.84375" style="47" customWidth="1"/>
    <col min="10509" max="10509" width="16" style="47" customWidth="1"/>
    <col min="10510" max="10511" width="14.15234375" style="47" customWidth="1"/>
    <col min="10512" max="10512" width="15.84375" style="47" customWidth="1"/>
    <col min="10513" max="10752" width="10.84375" style="47"/>
    <col min="10753" max="10753" width="6.15234375" style="47" customWidth="1"/>
    <col min="10754" max="10754" width="60.3046875" style="47" customWidth="1"/>
    <col min="10755" max="10755" width="7.4609375" style="47" customWidth="1"/>
    <col min="10756" max="10756" width="6.69140625" style="47" bestFit="1" customWidth="1"/>
    <col min="10757" max="10757" width="13.4609375" style="47" bestFit="1" customWidth="1"/>
    <col min="10758" max="10758" width="20" style="47" customWidth="1"/>
    <col min="10759" max="10762" width="14.4609375" style="47" customWidth="1"/>
    <col min="10763" max="10763" width="16" style="47" customWidth="1"/>
    <col min="10764" max="10764" width="14.84375" style="47" customWidth="1"/>
    <col min="10765" max="10765" width="16" style="47" customWidth="1"/>
    <col min="10766" max="10767" width="14.15234375" style="47" customWidth="1"/>
    <col min="10768" max="10768" width="15.84375" style="47" customWidth="1"/>
    <col min="10769" max="11008" width="10.84375" style="47"/>
    <col min="11009" max="11009" width="6.15234375" style="47" customWidth="1"/>
    <col min="11010" max="11010" width="60.3046875" style="47" customWidth="1"/>
    <col min="11011" max="11011" width="7.4609375" style="47" customWidth="1"/>
    <col min="11012" max="11012" width="6.69140625" style="47" bestFit="1" customWidth="1"/>
    <col min="11013" max="11013" width="13.4609375" style="47" bestFit="1" customWidth="1"/>
    <col min="11014" max="11014" width="20" style="47" customWidth="1"/>
    <col min="11015" max="11018" width="14.4609375" style="47" customWidth="1"/>
    <col min="11019" max="11019" width="16" style="47" customWidth="1"/>
    <col min="11020" max="11020" width="14.84375" style="47" customWidth="1"/>
    <col min="11021" max="11021" width="16" style="47" customWidth="1"/>
    <col min="11022" max="11023" width="14.15234375" style="47" customWidth="1"/>
    <col min="11024" max="11024" width="15.84375" style="47" customWidth="1"/>
    <col min="11025" max="11264" width="10.84375" style="47"/>
    <col min="11265" max="11265" width="6.15234375" style="47" customWidth="1"/>
    <col min="11266" max="11266" width="60.3046875" style="47" customWidth="1"/>
    <col min="11267" max="11267" width="7.4609375" style="47" customWidth="1"/>
    <col min="11268" max="11268" width="6.69140625" style="47" bestFit="1" customWidth="1"/>
    <col min="11269" max="11269" width="13.4609375" style="47" bestFit="1" customWidth="1"/>
    <col min="11270" max="11270" width="20" style="47" customWidth="1"/>
    <col min="11271" max="11274" width="14.4609375" style="47" customWidth="1"/>
    <col min="11275" max="11275" width="16" style="47" customWidth="1"/>
    <col min="11276" max="11276" width="14.84375" style="47" customWidth="1"/>
    <col min="11277" max="11277" width="16" style="47" customWidth="1"/>
    <col min="11278" max="11279" width="14.15234375" style="47" customWidth="1"/>
    <col min="11280" max="11280" width="15.84375" style="47" customWidth="1"/>
    <col min="11281" max="11520" width="10.84375" style="47"/>
    <col min="11521" max="11521" width="6.15234375" style="47" customWidth="1"/>
    <col min="11522" max="11522" width="60.3046875" style="47" customWidth="1"/>
    <col min="11523" max="11523" width="7.4609375" style="47" customWidth="1"/>
    <col min="11524" max="11524" width="6.69140625" style="47" bestFit="1" customWidth="1"/>
    <col min="11525" max="11525" width="13.4609375" style="47" bestFit="1" customWidth="1"/>
    <col min="11526" max="11526" width="20" style="47" customWidth="1"/>
    <col min="11527" max="11530" width="14.4609375" style="47" customWidth="1"/>
    <col min="11531" max="11531" width="16" style="47" customWidth="1"/>
    <col min="11532" max="11532" width="14.84375" style="47" customWidth="1"/>
    <col min="11533" max="11533" width="16" style="47" customWidth="1"/>
    <col min="11534" max="11535" width="14.15234375" style="47" customWidth="1"/>
    <col min="11536" max="11536" width="15.84375" style="47" customWidth="1"/>
    <col min="11537" max="11776" width="10.84375" style="47"/>
    <col min="11777" max="11777" width="6.15234375" style="47" customWidth="1"/>
    <col min="11778" max="11778" width="60.3046875" style="47" customWidth="1"/>
    <col min="11779" max="11779" width="7.4609375" style="47" customWidth="1"/>
    <col min="11780" max="11780" width="6.69140625" style="47" bestFit="1" customWidth="1"/>
    <col min="11781" max="11781" width="13.4609375" style="47" bestFit="1" customWidth="1"/>
    <col min="11782" max="11782" width="20" style="47" customWidth="1"/>
    <col min="11783" max="11786" width="14.4609375" style="47" customWidth="1"/>
    <col min="11787" max="11787" width="16" style="47" customWidth="1"/>
    <col min="11788" max="11788" width="14.84375" style="47" customWidth="1"/>
    <col min="11789" max="11789" width="16" style="47" customWidth="1"/>
    <col min="11790" max="11791" width="14.15234375" style="47" customWidth="1"/>
    <col min="11792" max="11792" width="15.84375" style="47" customWidth="1"/>
    <col min="11793" max="12032" width="10.84375" style="47"/>
    <col min="12033" max="12033" width="6.15234375" style="47" customWidth="1"/>
    <col min="12034" max="12034" width="60.3046875" style="47" customWidth="1"/>
    <col min="12035" max="12035" width="7.4609375" style="47" customWidth="1"/>
    <col min="12036" max="12036" width="6.69140625" style="47" bestFit="1" customWidth="1"/>
    <col min="12037" max="12037" width="13.4609375" style="47" bestFit="1" customWidth="1"/>
    <col min="12038" max="12038" width="20" style="47" customWidth="1"/>
    <col min="12039" max="12042" width="14.4609375" style="47" customWidth="1"/>
    <col min="12043" max="12043" width="16" style="47" customWidth="1"/>
    <col min="12044" max="12044" width="14.84375" style="47" customWidth="1"/>
    <col min="12045" max="12045" width="16" style="47" customWidth="1"/>
    <col min="12046" max="12047" width="14.15234375" style="47" customWidth="1"/>
    <col min="12048" max="12048" width="15.84375" style="47" customWidth="1"/>
    <col min="12049" max="12288" width="10.84375" style="47"/>
    <col min="12289" max="12289" width="6.15234375" style="47" customWidth="1"/>
    <col min="12290" max="12290" width="60.3046875" style="47" customWidth="1"/>
    <col min="12291" max="12291" width="7.4609375" style="47" customWidth="1"/>
    <col min="12292" max="12292" width="6.69140625" style="47" bestFit="1" customWidth="1"/>
    <col min="12293" max="12293" width="13.4609375" style="47" bestFit="1" customWidth="1"/>
    <col min="12294" max="12294" width="20" style="47" customWidth="1"/>
    <col min="12295" max="12298" width="14.4609375" style="47" customWidth="1"/>
    <col min="12299" max="12299" width="16" style="47" customWidth="1"/>
    <col min="12300" max="12300" width="14.84375" style="47" customWidth="1"/>
    <col min="12301" max="12301" width="16" style="47" customWidth="1"/>
    <col min="12302" max="12303" width="14.15234375" style="47" customWidth="1"/>
    <col min="12304" max="12304" width="15.84375" style="47" customWidth="1"/>
    <col min="12305" max="12544" width="10.84375" style="47"/>
    <col min="12545" max="12545" width="6.15234375" style="47" customWidth="1"/>
    <col min="12546" max="12546" width="60.3046875" style="47" customWidth="1"/>
    <col min="12547" max="12547" width="7.4609375" style="47" customWidth="1"/>
    <col min="12548" max="12548" width="6.69140625" style="47" bestFit="1" customWidth="1"/>
    <col min="12549" max="12549" width="13.4609375" style="47" bestFit="1" customWidth="1"/>
    <col min="12550" max="12550" width="20" style="47" customWidth="1"/>
    <col min="12551" max="12554" width="14.4609375" style="47" customWidth="1"/>
    <col min="12555" max="12555" width="16" style="47" customWidth="1"/>
    <col min="12556" max="12556" width="14.84375" style="47" customWidth="1"/>
    <col min="12557" max="12557" width="16" style="47" customWidth="1"/>
    <col min="12558" max="12559" width="14.15234375" style="47" customWidth="1"/>
    <col min="12560" max="12560" width="15.84375" style="47" customWidth="1"/>
    <col min="12561" max="12800" width="10.84375" style="47"/>
    <col min="12801" max="12801" width="6.15234375" style="47" customWidth="1"/>
    <col min="12802" max="12802" width="60.3046875" style="47" customWidth="1"/>
    <col min="12803" max="12803" width="7.4609375" style="47" customWidth="1"/>
    <col min="12804" max="12804" width="6.69140625" style="47" bestFit="1" customWidth="1"/>
    <col min="12805" max="12805" width="13.4609375" style="47" bestFit="1" customWidth="1"/>
    <col min="12806" max="12806" width="20" style="47" customWidth="1"/>
    <col min="12807" max="12810" width="14.4609375" style="47" customWidth="1"/>
    <col min="12811" max="12811" width="16" style="47" customWidth="1"/>
    <col min="12812" max="12812" width="14.84375" style="47" customWidth="1"/>
    <col min="12813" max="12813" width="16" style="47" customWidth="1"/>
    <col min="12814" max="12815" width="14.15234375" style="47" customWidth="1"/>
    <col min="12816" max="12816" width="15.84375" style="47" customWidth="1"/>
    <col min="12817" max="13056" width="10.84375" style="47"/>
    <col min="13057" max="13057" width="6.15234375" style="47" customWidth="1"/>
    <col min="13058" max="13058" width="60.3046875" style="47" customWidth="1"/>
    <col min="13059" max="13059" width="7.4609375" style="47" customWidth="1"/>
    <col min="13060" max="13060" width="6.69140625" style="47" bestFit="1" customWidth="1"/>
    <col min="13061" max="13061" width="13.4609375" style="47" bestFit="1" customWidth="1"/>
    <col min="13062" max="13062" width="20" style="47" customWidth="1"/>
    <col min="13063" max="13066" width="14.4609375" style="47" customWidth="1"/>
    <col min="13067" max="13067" width="16" style="47" customWidth="1"/>
    <col min="13068" max="13068" width="14.84375" style="47" customWidth="1"/>
    <col min="13069" max="13069" width="16" style="47" customWidth="1"/>
    <col min="13070" max="13071" width="14.15234375" style="47" customWidth="1"/>
    <col min="13072" max="13072" width="15.84375" style="47" customWidth="1"/>
    <col min="13073" max="13312" width="10.84375" style="47"/>
    <col min="13313" max="13313" width="6.15234375" style="47" customWidth="1"/>
    <col min="13314" max="13314" width="60.3046875" style="47" customWidth="1"/>
    <col min="13315" max="13315" width="7.4609375" style="47" customWidth="1"/>
    <col min="13316" max="13316" width="6.69140625" style="47" bestFit="1" customWidth="1"/>
    <col min="13317" max="13317" width="13.4609375" style="47" bestFit="1" customWidth="1"/>
    <col min="13318" max="13318" width="20" style="47" customWidth="1"/>
    <col min="13319" max="13322" width="14.4609375" style="47" customWidth="1"/>
    <col min="13323" max="13323" width="16" style="47" customWidth="1"/>
    <col min="13324" max="13324" width="14.84375" style="47" customWidth="1"/>
    <col min="13325" max="13325" width="16" style="47" customWidth="1"/>
    <col min="13326" max="13327" width="14.15234375" style="47" customWidth="1"/>
    <col min="13328" max="13328" width="15.84375" style="47" customWidth="1"/>
    <col min="13329" max="13568" width="10.84375" style="47"/>
    <col min="13569" max="13569" width="6.15234375" style="47" customWidth="1"/>
    <col min="13570" max="13570" width="60.3046875" style="47" customWidth="1"/>
    <col min="13571" max="13571" width="7.4609375" style="47" customWidth="1"/>
    <col min="13572" max="13572" width="6.69140625" style="47" bestFit="1" customWidth="1"/>
    <col min="13573" max="13573" width="13.4609375" style="47" bestFit="1" customWidth="1"/>
    <col min="13574" max="13574" width="20" style="47" customWidth="1"/>
    <col min="13575" max="13578" width="14.4609375" style="47" customWidth="1"/>
    <col min="13579" max="13579" width="16" style="47" customWidth="1"/>
    <col min="13580" max="13580" width="14.84375" style="47" customWidth="1"/>
    <col min="13581" max="13581" width="16" style="47" customWidth="1"/>
    <col min="13582" max="13583" width="14.15234375" style="47" customWidth="1"/>
    <col min="13584" max="13584" width="15.84375" style="47" customWidth="1"/>
    <col min="13585" max="13824" width="10.84375" style="47"/>
    <col min="13825" max="13825" width="6.15234375" style="47" customWidth="1"/>
    <col min="13826" max="13826" width="60.3046875" style="47" customWidth="1"/>
    <col min="13827" max="13827" width="7.4609375" style="47" customWidth="1"/>
    <col min="13828" max="13828" width="6.69140625" style="47" bestFit="1" customWidth="1"/>
    <col min="13829" max="13829" width="13.4609375" style="47" bestFit="1" customWidth="1"/>
    <col min="13830" max="13830" width="20" style="47" customWidth="1"/>
    <col min="13831" max="13834" width="14.4609375" style="47" customWidth="1"/>
    <col min="13835" max="13835" width="16" style="47" customWidth="1"/>
    <col min="13836" max="13836" width="14.84375" style="47" customWidth="1"/>
    <col min="13837" max="13837" width="16" style="47" customWidth="1"/>
    <col min="13838" max="13839" width="14.15234375" style="47" customWidth="1"/>
    <col min="13840" max="13840" width="15.84375" style="47" customWidth="1"/>
    <col min="13841" max="14080" width="10.84375" style="47"/>
    <col min="14081" max="14081" width="6.15234375" style="47" customWidth="1"/>
    <col min="14082" max="14082" width="60.3046875" style="47" customWidth="1"/>
    <col min="14083" max="14083" width="7.4609375" style="47" customWidth="1"/>
    <col min="14084" max="14084" width="6.69140625" style="47" bestFit="1" customWidth="1"/>
    <col min="14085" max="14085" width="13.4609375" style="47" bestFit="1" customWidth="1"/>
    <col min="14086" max="14086" width="20" style="47" customWidth="1"/>
    <col min="14087" max="14090" width="14.4609375" style="47" customWidth="1"/>
    <col min="14091" max="14091" width="16" style="47" customWidth="1"/>
    <col min="14092" max="14092" width="14.84375" style="47" customWidth="1"/>
    <col min="14093" max="14093" width="16" style="47" customWidth="1"/>
    <col min="14094" max="14095" width="14.15234375" style="47" customWidth="1"/>
    <col min="14096" max="14096" width="15.84375" style="47" customWidth="1"/>
    <col min="14097" max="14336" width="10.84375" style="47"/>
    <col min="14337" max="14337" width="6.15234375" style="47" customWidth="1"/>
    <col min="14338" max="14338" width="60.3046875" style="47" customWidth="1"/>
    <col min="14339" max="14339" width="7.4609375" style="47" customWidth="1"/>
    <col min="14340" max="14340" width="6.69140625" style="47" bestFit="1" customWidth="1"/>
    <col min="14341" max="14341" width="13.4609375" style="47" bestFit="1" customWidth="1"/>
    <col min="14342" max="14342" width="20" style="47" customWidth="1"/>
    <col min="14343" max="14346" width="14.4609375" style="47" customWidth="1"/>
    <col min="14347" max="14347" width="16" style="47" customWidth="1"/>
    <col min="14348" max="14348" width="14.84375" style="47" customWidth="1"/>
    <col min="14349" max="14349" width="16" style="47" customWidth="1"/>
    <col min="14350" max="14351" width="14.15234375" style="47" customWidth="1"/>
    <col min="14352" max="14352" width="15.84375" style="47" customWidth="1"/>
    <col min="14353" max="14592" width="10.84375" style="47"/>
    <col min="14593" max="14593" width="6.15234375" style="47" customWidth="1"/>
    <col min="14594" max="14594" width="60.3046875" style="47" customWidth="1"/>
    <col min="14595" max="14595" width="7.4609375" style="47" customWidth="1"/>
    <col min="14596" max="14596" width="6.69140625" style="47" bestFit="1" customWidth="1"/>
    <col min="14597" max="14597" width="13.4609375" style="47" bestFit="1" customWidth="1"/>
    <col min="14598" max="14598" width="20" style="47" customWidth="1"/>
    <col min="14599" max="14602" width="14.4609375" style="47" customWidth="1"/>
    <col min="14603" max="14603" width="16" style="47" customWidth="1"/>
    <col min="14604" max="14604" width="14.84375" style="47" customWidth="1"/>
    <col min="14605" max="14605" width="16" style="47" customWidth="1"/>
    <col min="14606" max="14607" width="14.15234375" style="47" customWidth="1"/>
    <col min="14608" max="14608" width="15.84375" style="47" customWidth="1"/>
    <col min="14609" max="14848" width="10.84375" style="47"/>
    <col min="14849" max="14849" width="6.15234375" style="47" customWidth="1"/>
    <col min="14850" max="14850" width="60.3046875" style="47" customWidth="1"/>
    <col min="14851" max="14851" width="7.4609375" style="47" customWidth="1"/>
    <col min="14852" max="14852" width="6.69140625" style="47" bestFit="1" customWidth="1"/>
    <col min="14853" max="14853" width="13.4609375" style="47" bestFit="1" customWidth="1"/>
    <col min="14854" max="14854" width="20" style="47" customWidth="1"/>
    <col min="14855" max="14858" width="14.4609375" style="47" customWidth="1"/>
    <col min="14859" max="14859" width="16" style="47" customWidth="1"/>
    <col min="14860" max="14860" width="14.84375" style="47" customWidth="1"/>
    <col min="14861" max="14861" width="16" style="47" customWidth="1"/>
    <col min="14862" max="14863" width="14.15234375" style="47" customWidth="1"/>
    <col min="14864" max="14864" width="15.84375" style="47" customWidth="1"/>
    <col min="14865" max="15104" width="10.84375" style="47"/>
    <col min="15105" max="15105" width="6.15234375" style="47" customWidth="1"/>
    <col min="15106" max="15106" width="60.3046875" style="47" customWidth="1"/>
    <col min="15107" max="15107" width="7.4609375" style="47" customWidth="1"/>
    <col min="15108" max="15108" width="6.69140625" style="47" bestFit="1" customWidth="1"/>
    <col min="15109" max="15109" width="13.4609375" style="47" bestFit="1" customWidth="1"/>
    <col min="15110" max="15110" width="20" style="47" customWidth="1"/>
    <col min="15111" max="15114" width="14.4609375" style="47" customWidth="1"/>
    <col min="15115" max="15115" width="16" style="47" customWidth="1"/>
    <col min="15116" max="15116" width="14.84375" style="47" customWidth="1"/>
    <col min="15117" max="15117" width="16" style="47" customWidth="1"/>
    <col min="15118" max="15119" width="14.15234375" style="47" customWidth="1"/>
    <col min="15120" max="15120" width="15.84375" style="47" customWidth="1"/>
    <col min="15121" max="15360" width="10.84375" style="47"/>
    <col min="15361" max="15361" width="6.15234375" style="47" customWidth="1"/>
    <col min="15362" max="15362" width="60.3046875" style="47" customWidth="1"/>
    <col min="15363" max="15363" width="7.4609375" style="47" customWidth="1"/>
    <col min="15364" max="15364" width="6.69140625" style="47" bestFit="1" customWidth="1"/>
    <col min="15365" max="15365" width="13.4609375" style="47" bestFit="1" customWidth="1"/>
    <col min="15366" max="15366" width="20" style="47" customWidth="1"/>
    <col min="15367" max="15370" width="14.4609375" style="47" customWidth="1"/>
    <col min="15371" max="15371" width="16" style="47" customWidth="1"/>
    <col min="15372" max="15372" width="14.84375" style="47" customWidth="1"/>
    <col min="15373" max="15373" width="16" style="47" customWidth="1"/>
    <col min="15374" max="15375" width="14.15234375" style="47" customWidth="1"/>
    <col min="15376" max="15376" width="15.84375" style="47" customWidth="1"/>
    <col min="15377" max="15616" width="10.84375" style="47"/>
    <col min="15617" max="15617" width="6.15234375" style="47" customWidth="1"/>
    <col min="15618" max="15618" width="60.3046875" style="47" customWidth="1"/>
    <col min="15619" max="15619" width="7.4609375" style="47" customWidth="1"/>
    <col min="15620" max="15620" width="6.69140625" style="47" bestFit="1" customWidth="1"/>
    <col min="15621" max="15621" width="13.4609375" style="47" bestFit="1" customWidth="1"/>
    <col min="15622" max="15622" width="20" style="47" customWidth="1"/>
    <col min="15623" max="15626" width="14.4609375" style="47" customWidth="1"/>
    <col min="15627" max="15627" width="16" style="47" customWidth="1"/>
    <col min="15628" max="15628" width="14.84375" style="47" customWidth="1"/>
    <col min="15629" max="15629" width="16" style="47" customWidth="1"/>
    <col min="15630" max="15631" width="14.15234375" style="47" customWidth="1"/>
    <col min="15632" max="15632" width="15.84375" style="47" customWidth="1"/>
    <col min="15633" max="15872" width="10.84375" style="47"/>
    <col min="15873" max="15873" width="6.15234375" style="47" customWidth="1"/>
    <col min="15874" max="15874" width="60.3046875" style="47" customWidth="1"/>
    <col min="15875" max="15875" width="7.4609375" style="47" customWidth="1"/>
    <col min="15876" max="15876" width="6.69140625" style="47" bestFit="1" customWidth="1"/>
    <col min="15877" max="15877" width="13.4609375" style="47" bestFit="1" customWidth="1"/>
    <col min="15878" max="15878" width="20" style="47" customWidth="1"/>
    <col min="15879" max="15882" width="14.4609375" style="47" customWidth="1"/>
    <col min="15883" max="15883" width="16" style="47" customWidth="1"/>
    <col min="15884" max="15884" width="14.84375" style="47" customWidth="1"/>
    <col min="15885" max="15885" width="16" style="47" customWidth="1"/>
    <col min="15886" max="15887" width="14.15234375" style="47" customWidth="1"/>
    <col min="15888" max="15888" width="15.84375" style="47" customWidth="1"/>
    <col min="15889" max="16128" width="10.84375" style="47"/>
    <col min="16129" max="16129" width="6.15234375" style="47" customWidth="1"/>
    <col min="16130" max="16130" width="60.3046875" style="47" customWidth="1"/>
    <col min="16131" max="16131" width="7.4609375" style="47" customWidth="1"/>
    <col min="16132" max="16132" width="6.69140625" style="47" bestFit="1" customWidth="1"/>
    <col min="16133" max="16133" width="13.4609375" style="47" bestFit="1" customWidth="1"/>
    <col min="16134" max="16134" width="20" style="47" customWidth="1"/>
    <col min="16135" max="16138" width="14.4609375" style="47" customWidth="1"/>
    <col min="16139" max="16139" width="16" style="47" customWidth="1"/>
    <col min="16140" max="16140" width="14.84375" style="47" customWidth="1"/>
    <col min="16141" max="16141" width="16" style="47" customWidth="1"/>
    <col min="16142" max="16143" width="14.15234375" style="47" customWidth="1"/>
    <col min="16144" max="16144" width="15.84375" style="47" customWidth="1"/>
    <col min="16145" max="16384" width="10.84375" style="47"/>
  </cols>
  <sheetData>
    <row r="1" spans="1:8" ht="15" thickBot="1">
      <c r="A1" s="43" t="s">
        <v>16</v>
      </c>
      <c r="B1" s="44" t="s">
        <v>17</v>
      </c>
      <c r="C1" s="43" t="s">
        <v>18</v>
      </c>
      <c r="D1" s="43" t="s">
        <v>19</v>
      </c>
      <c r="E1" s="45" t="s">
        <v>20</v>
      </c>
      <c r="F1" s="46" t="s">
        <v>7</v>
      </c>
      <c r="H1" s="202"/>
    </row>
    <row r="2" spans="1:8" ht="15.45" thickTop="1">
      <c r="A2" s="105"/>
      <c r="B2" s="447" t="s">
        <v>109</v>
      </c>
      <c r="C2" s="448"/>
      <c r="D2" s="449"/>
      <c r="E2" s="450"/>
      <c r="F2" s="451"/>
      <c r="H2" s="202"/>
    </row>
    <row r="3" spans="1:8" ht="15">
      <c r="A3" s="105"/>
      <c r="B3" s="452" t="s">
        <v>373</v>
      </c>
      <c r="C3" s="448"/>
      <c r="D3" s="449"/>
      <c r="E3" s="450"/>
      <c r="F3" s="451"/>
      <c r="H3" s="202"/>
    </row>
    <row r="4" spans="1:8" ht="15">
      <c r="A4" s="105" t="s">
        <v>23</v>
      </c>
      <c r="B4" s="453" t="s">
        <v>374</v>
      </c>
      <c r="C4" s="448"/>
      <c r="D4" s="449"/>
      <c r="E4" s="450"/>
      <c r="F4" s="451"/>
    </row>
    <row r="5" spans="1:8" ht="29.15">
      <c r="A5" s="105"/>
      <c r="B5" s="454" t="s">
        <v>375</v>
      </c>
      <c r="C5" s="448"/>
      <c r="D5" s="449"/>
      <c r="E5" s="450"/>
      <c r="F5" s="451"/>
    </row>
    <row r="6" spans="1:8" ht="15">
      <c r="A6" s="61"/>
      <c r="B6" s="455" t="s">
        <v>376</v>
      </c>
      <c r="C6" s="448">
        <v>321</v>
      </c>
      <c r="D6" s="456" t="s">
        <v>377</v>
      </c>
      <c r="E6" s="457"/>
      <c r="F6" s="451">
        <f>C6*E6</f>
        <v>0</v>
      </c>
    </row>
    <row r="7" spans="1:8" ht="15">
      <c r="A7" s="105"/>
      <c r="B7" s="455"/>
      <c r="C7" s="448"/>
      <c r="D7" s="449"/>
      <c r="E7" s="450"/>
      <c r="F7" s="451"/>
    </row>
    <row r="8" spans="1:8" ht="15">
      <c r="A8" s="61"/>
      <c r="B8" s="455" t="s">
        <v>378</v>
      </c>
      <c r="C8" s="448">
        <v>64</v>
      </c>
      <c r="D8" s="449" t="s">
        <v>54</v>
      </c>
      <c r="E8" s="457"/>
      <c r="F8" s="451">
        <f>C8*E8</f>
        <v>0</v>
      </c>
    </row>
    <row r="9" spans="1:8" ht="15">
      <c r="A9" s="61"/>
      <c r="B9" s="455"/>
      <c r="C9" s="448"/>
      <c r="D9" s="449"/>
      <c r="E9" s="450"/>
      <c r="F9" s="451"/>
    </row>
    <row r="10" spans="1:8" ht="15">
      <c r="A10" s="105"/>
      <c r="B10" s="458" t="s">
        <v>379</v>
      </c>
      <c r="C10" s="448"/>
      <c r="D10" s="449"/>
      <c r="E10" s="450"/>
      <c r="F10" s="451"/>
    </row>
    <row r="11" spans="1:8" ht="15">
      <c r="A11" s="61"/>
      <c r="B11" s="459" t="s">
        <v>380</v>
      </c>
      <c r="C11" s="448">
        <v>171</v>
      </c>
      <c r="D11" s="449" t="s">
        <v>54</v>
      </c>
      <c r="E11" s="457"/>
      <c r="F11" s="451">
        <f>C11*E11</f>
        <v>0</v>
      </c>
    </row>
    <row r="12" spans="1:8" ht="15">
      <c r="A12" s="61"/>
      <c r="B12" s="460"/>
      <c r="C12" s="448"/>
      <c r="D12" s="449"/>
      <c r="E12" s="450"/>
      <c r="F12" s="451"/>
    </row>
    <row r="13" spans="1:8" ht="15">
      <c r="A13" s="61"/>
      <c r="B13" s="459" t="s">
        <v>381</v>
      </c>
      <c r="C13" s="448">
        <v>352</v>
      </c>
      <c r="D13" s="449" t="s">
        <v>54</v>
      </c>
      <c r="E13" s="457"/>
      <c r="F13" s="451">
        <f>C13*E13</f>
        <v>0</v>
      </c>
    </row>
    <row r="14" spans="1:8" ht="15">
      <c r="A14" s="61"/>
      <c r="B14" s="459"/>
      <c r="C14" s="448"/>
      <c r="D14" s="449"/>
      <c r="E14" s="450"/>
      <c r="F14" s="451"/>
    </row>
    <row r="15" spans="1:8" ht="15">
      <c r="A15" s="61"/>
      <c r="B15" s="459" t="s">
        <v>382</v>
      </c>
      <c r="C15" s="448">
        <v>423</v>
      </c>
      <c r="D15" s="449" t="s">
        <v>54</v>
      </c>
      <c r="E15" s="457"/>
      <c r="F15" s="451">
        <f>C15*E15</f>
        <v>0</v>
      </c>
    </row>
    <row r="16" spans="1:8" ht="15">
      <c r="A16" s="61"/>
      <c r="B16" s="460"/>
      <c r="C16" s="448"/>
      <c r="D16" s="449"/>
      <c r="E16" s="450"/>
      <c r="F16" s="451"/>
    </row>
    <row r="17" spans="1:7" ht="15">
      <c r="A17" s="61"/>
      <c r="B17" s="460" t="s">
        <v>383</v>
      </c>
      <c r="C17" s="448">
        <v>876</v>
      </c>
      <c r="D17" s="449" t="s">
        <v>54</v>
      </c>
      <c r="E17" s="457"/>
      <c r="F17" s="451">
        <f>C17*E17</f>
        <v>0</v>
      </c>
    </row>
    <row r="18" spans="1:7" ht="15">
      <c r="A18" s="105"/>
      <c r="B18" s="461"/>
      <c r="C18" s="448"/>
      <c r="D18" s="449"/>
      <c r="E18" s="450"/>
      <c r="F18" s="451"/>
    </row>
    <row r="19" spans="1:7" ht="15">
      <c r="A19" s="61"/>
      <c r="B19" s="460" t="s">
        <v>384</v>
      </c>
      <c r="C19" s="448">
        <v>718</v>
      </c>
      <c r="D19" s="449" t="s">
        <v>54</v>
      </c>
      <c r="E19" s="457"/>
      <c r="F19" s="451">
        <f>C19*E19</f>
        <v>0</v>
      </c>
    </row>
    <row r="20" spans="1:7" ht="15">
      <c r="A20" s="61"/>
      <c r="B20" s="459"/>
      <c r="C20" s="448"/>
      <c r="D20" s="449"/>
      <c r="E20" s="450"/>
      <c r="F20" s="451"/>
    </row>
    <row r="21" spans="1:7" ht="15">
      <c r="A21" s="105"/>
      <c r="B21" s="460" t="s">
        <v>385</v>
      </c>
      <c r="C21" s="448">
        <v>118</v>
      </c>
      <c r="D21" s="449" t="s">
        <v>54</v>
      </c>
      <c r="E21" s="457"/>
      <c r="F21" s="451">
        <f>C21*E21</f>
        <v>0</v>
      </c>
    </row>
    <row r="22" spans="1:7" ht="15">
      <c r="A22" s="105"/>
      <c r="B22" s="460"/>
      <c r="C22" s="448"/>
      <c r="D22" s="449"/>
      <c r="E22" s="450"/>
      <c r="F22" s="451"/>
    </row>
    <row r="23" spans="1:7" ht="15">
      <c r="A23" s="105"/>
      <c r="B23" s="460" t="s">
        <v>386</v>
      </c>
      <c r="C23" s="448">
        <v>1168</v>
      </c>
      <c r="D23" s="449" t="s">
        <v>54</v>
      </c>
      <c r="E23" s="457"/>
      <c r="F23" s="451">
        <f>C23*E23</f>
        <v>0</v>
      </c>
    </row>
    <row r="24" spans="1:7" ht="15">
      <c r="A24" s="105"/>
      <c r="B24" s="460"/>
      <c r="C24" s="448"/>
      <c r="D24" s="449"/>
      <c r="E24" s="450"/>
      <c r="F24" s="451"/>
    </row>
    <row r="25" spans="1:7" ht="15">
      <c r="A25" s="105"/>
      <c r="B25" s="460" t="s">
        <v>387</v>
      </c>
      <c r="C25" s="448">
        <v>225</v>
      </c>
      <c r="D25" s="449" t="s">
        <v>54</v>
      </c>
      <c r="E25" s="457"/>
      <c r="F25" s="451">
        <f>C25*E25</f>
        <v>0</v>
      </c>
    </row>
    <row r="26" spans="1:7" ht="15">
      <c r="A26" s="105"/>
      <c r="B26" s="460"/>
      <c r="C26" s="448"/>
      <c r="D26" s="449"/>
      <c r="E26" s="450"/>
      <c r="F26" s="451"/>
    </row>
    <row r="27" spans="1:7" ht="15">
      <c r="A27" s="105"/>
      <c r="B27" s="462" t="s">
        <v>388</v>
      </c>
      <c r="C27" s="448"/>
      <c r="D27" s="449"/>
      <c r="E27" s="450"/>
      <c r="F27" s="451"/>
    </row>
    <row r="28" spans="1:7" ht="43.75">
      <c r="A28" s="105"/>
      <c r="B28" s="460" t="s">
        <v>389</v>
      </c>
      <c r="C28" s="448">
        <v>1</v>
      </c>
      <c r="D28" s="449" t="s">
        <v>390</v>
      </c>
      <c r="E28" s="457"/>
      <c r="F28" s="451">
        <f>C28*E28</f>
        <v>0</v>
      </c>
    </row>
    <row r="29" spans="1:7" ht="15">
      <c r="A29" s="105"/>
      <c r="B29" s="460"/>
      <c r="C29" s="448"/>
      <c r="D29" s="449"/>
      <c r="E29" s="450"/>
      <c r="F29" s="451"/>
    </row>
    <row r="30" spans="1:7" ht="15">
      <c r="A30" s="151"/>
      <c r="B30" s="463" t="s">
        <v>391</v>
      </c>
      <c r="C30" s="448"/>
      <c r="D30" s="449"/>
      <c r="E30" s="450"/>
      <c r="F30" s="451"/>
    </row>
    <row r="31" spans="1:7" s="138" customFormat="1" ht="29.15">
      <c r="A31" s="134"/>
      <c r="B31" s="460" t="s">
        <v>392</v>
      </c>
      <c r="C31" s="448">
        <v>1</v>
      </c>
      <c r="D31" s="449" t="s">
        <v>390</v>
      </c>
      <c r="E31" s="457"/>
      <c r="F31" s="451">
        <f>C31*E31</f>
        <v>0</v>
      </c>
      <c r="G31" s="47"/>
    </row>
    <row r="32" spans="1:7" s="138" customFormat="1" ht="15">
      <c r="A32" s="134"/>
      <c r="B32" s="447"/>
      <c r="C32" s="448"/>
      <c r="D32" s="449"/>
      <c r="E32" s="450"/>
      <c r="F32" s="451"/>
      <c r="G32" s="47"/>
    </row>
    <row r="33" spans="1:7" s="138" customFormat="1" ht="15">
      <c r="A33" s="464"/>
      <c r="B33" s="465" t="s">
        <v>393</v>
      </c>
      <c r="C33" s="466"/>
      <c r="D33" s="467"/>
      <c r="E33" s="468"/>
      <c r="F33" s="469">
        <f>SUM(F4:F32)</f>
        <v>0</v>
      </c>
      <c r="G33" s="47"/>
    </row>
    <row r="34" spans="1:7" s="138" customFormat="1">
      <c r="A34" s="134"/>
      <c r="B34" s="52"/>
      <c r="C34" s="47"/>
      <c r="D34" s="135"/>
      <c r="E34" s="136"/>
      <c r="G34" s="47"/>
    </row>
    <row r="35" spans="1:7" s="138" customFormat="1">
      <c r="A35" s="134"/>
      <c r="B35" s="52"/>
      <c r="C35" s="47"/>
      <c r="D35" s="135"/>
      <c r="E35" s="136"/>
      <c r="G35" s="47"/>
    </row>
    <row r="36" spans="1:7" s="138" customFormat="1">
      <c r="A36" s="134"/>
      <c r="B36" s="52"/>
      <c r="C36" s="47"/>
      <c r="D36" s="135"/>
      <c r="E36" s="136"/>
      <c r="G36" s="47"/>
    </row>
    <row r="37" spans="1:7" s="138" customFormat="1">
      <c r="A37" s="134"/>
      <c r="B37" s="52"/>
      <c r="C37" s="47"/>
      <c r="D37" s="135"/>
      <c r="E37" s="136"/>
      <c r="G37" s="47"/>
    </row>
    <row r="38" spans="1:7" s="138" customFormat="1">
      <c r="A38" s="134"/>
      <c r="B38" s="52"/>
      <c r="C38" s="47"/>
      <c r="D38" s="135"/>
      <c r="E38" s="136"/>
      <c r="G38" s="47"/>
    </row>
    <row r="39" spans="1:7" s="138" customFormat="1">
      <c r="A39" s="134"/>
      <c r="B39" s="52"/>
      <c r="C39" s="47"/>
      <c r="D39" s="135"/>
      <c r="E39" s="136"/>
      <c r="G39" s="47"/>
    </row>
    <row r="40" spans="1:7" s="138" customFormat="1">
      <c r="A40" s="134"/>
      <c r="B40" s="52"/>
      <c r="C40" s="47"/>
      <c r="D40" s="135"/>
      <c r="E40" s="136"/>
      <c r="G40" s="47"/>
    </row>
    <row r="41" spans="1:7" s="138" customFormat="1">
      <c r="A41" s="134"/>
      <c r="B41" s="52"/>
      <c r="C41" s="47"/>
      <c r="D41" s="135"/>
      <c r="E41" s="136"/>
      <c r="G41" s="47"/>
    </row>
    <row r="42" spans="1:7" s="138" customFormat="1">
      <c r="A42" s="134"/>
      <c r="B42" s="52"/>
      <c r="C42" s="47"/>
      <c r="D42" s="135"/>
      <c r="E42" s="136"/>
      <c r="G42" s="47"/>
    </row>
    <row r="43" spans="1:7" s="138" customFormat="1">
      <c r="A43" s="134"/>
      <c r="B43" s="52"/>
      <c r="C43" s="47"/>
      <c r="D43" s="135"/>
      <c r="E43" s="136"/>
      <c r="G43" s="47"/>
    </row>
    <row r="44" spans="1:7" s="138" customFormat="1">
      <c r="A44" s="134"/>
      <c r="B44" s="52"/>
      <c r="C44" s="47"/>
      <c r="D44" s="135"/>
      <c r="E44" s="136"/>
      <c r="G44" s="47"/>
    </row>
    <row r="45" spans="1:7" s="138" customFormat="1">
      <c r="A45" s="134"/>
      <c r="B45" s="52"/>
      <c r="C45" s="47"/>
      <c r="D45" s="135"/>
      <c r="E45" s="136"/>
      <c r="G45" s="47"/>
    </row>
    <row r="46" spans="1:7" s="138" customFormat="1">
      <c r="A46" s="134"/>
      <c r="B46" s="52"/>
      <c r="C46" s="47"/>
      <c r="D46" s="135"/>
      <c r="E46" s="136"/>
      <c r="G46" s="47"/>
    </row>
    <row r="47" spans="1:7" s="138" customFormat="1">
      <c r="A47" s="134"/>
      <c r="B47" s="52"/>
      <c r="C47" s="47"/>
      <c r="D47" s="135"/>
      <c r="E47" s="136"/>
      <c r="G47" s="47"/>
    </row>
    <row r="48" spans="1:7" s="138" customFormat="1">
      <c r="A48" s="134"/>
      <c r="B48" s="52"/>
      <c r="C48" s="47"/>
      <c r="D48" s="135"/>
      <c r="E48" s="136"/>
      <c r="G48" s="47"/>
    </row>
    <row r="49" spans="1:7" s="138" customFormat="1">
      <c r="A49" s="134"/>
      <c r="B49" s="52"/>
      <c r="C49" s="47"/>
      <c r="D49" s="135"/>
      <c r="E49" s="136"/>
      <c r="G49" s="47"/>
    </row>
    <row r="50" spans="1:7" s="138" customFormat="1">
      <c r="A50" s="134"/>
      <c r="B50" s="52"/>
      <c r="C50" s="47"/>
      <c r="D50" s="135"/>
      <c r="E50" s="136"/>
      <c r="G50" s="47"/>
    </row>
    <row r="51" spans="1:7" s="138" customFormat="1">
      <c r="A51" s="134"/>
      <c r="B51" s="52"/>
      <c r="C51" s="47"/>
      <c r="D51" s="135"/>
      <c r="E51" s="136"/>
      <c r="G51" s="47"/>
    </row>
    <row r="52" spans="1:7" s="138" customFormat="1">
      <c r="A52" s="134"/>
      <c r="B52" s="52"/>
      <c r="C52" s="47"/>
      <c r="D52" s="135"/>
      <c r="E52" s="136"/>
      <c r="G52" s="47"/>
    </row>
    <row r="53" spans="1:7" s="138" customFormat="1">
      <c r="A53" s="134"/>
      <c r="B53" s="52"/>
      <c r="C53" s="47"/>
      <c r="D53" s="135"/>
      <c r="E53" s="136"/>
      <c r="G53" s="47"/>
    </row>
    <row r="54" spans="1:7" s="138" customFormat="1">
      <c r="A54" s="134"/>
      <c r="B54" s="52"/>
      <c r="C54" s="47"/>
      <c r="D54" s="135"/>
      <c r="E54" s="136"/>
      <c r="G54" s="47"/>
    </row>
    <row r="55" spans="1:7" s="138" customFormat="1">
      <c r="A55" s="134"/>
      <c r="B55" s="52"/>
      <c r="C55" s="47"/>
      <c r="D55" s="135"/>
      <c r="E55" s="136"/>
      <c r="G55" s="47"/>
    </row>
    <row r="56" spans="1:7" s="138" customFormat="1">
      <c r="A56" s="134"/>
      <c r="B56" s="52"/>
      <c r="C56" s="47"/>
      <c r="D56" s="135"/>
      <c r="E56" s="136"/>
      <c r="G56" s="47"/>
    </row>
    <row r="57" spans="1:7" s="138" customFormat="1">
      <c r="A57" s="134"/>
      <c r="B57" s="52"/>
      <c r="C57" s="47"/>
      <c r="D57" s="135"/>
      <c r="E57" s="136"/>
      <c r="G57" s="47"/>
    </row>
    <row r="58" spans="1:7" s="138" customFormat="1">
      <c r="A58" s="134"/>
      <c r="B58" s="52"/>
      <c r="C58" s="47"/>
      <c r="D58" s="135"/>
      <c r="E58" s="136"/>
      <c r="G58" s="47"/>
    </row>
    <row r="59" spans="1:7" s="138" customFormat="1">
      <c r="A59" s="134"/>
      <c r="B59" s="52"/>
      <c r="C59" s="47"/>
      <c r="D59" s="135"/>
      <c r="E59" s="136"/>
      <c r="G59" s="47"/>
    </row>
    <row r="60" spans="1:7" s="138" customFormat="1">
      <c r="A60" s="134"/>
      <c r="B60" s="52"/>
      <c r="C60" s="47"/>
      <c r="D60" s="135"/>
      <c r="E60" s="136"/>
      <c r="G60" s="47"/>
    </row>
    <row r="61" spans="1:7" s="138" customFormat="1">
      <c r="A61" s="134"/>
      <c r="B61" s="52"/>
      <c r="C61" s="47"/>
      <c r="D61" s="135"/>
      <c r="E61" s="136"/>
      <c r="G61" s="47"/>
    </row>
    <row r="62" spans="1:7" s="138" customFormat="1">
      <c r="A62" s="134"/>
      <c r="B62" s="52"/>
      <c r="C62" s="47"/>
      <c r="D62" s="135"/>
      <c r="E62" s="136"/>
      <c r="G62" s="47"/>
    </row>
    <row r="63" spans="1:7" s="138" customFormat="1">
      <c r="A63" s="134"/>
      <c r="B63" s="52"/>
      <c r="C63" s="47"/>
      <c r="D63" s="135"/>
      <c r="E63" s="136"/>
      <c r="G63" s="47"/>
    </row>
    <row r="64" spans="1:7" s="138" customFormat="1">
      <c r="A64" s="134"/>
      <c r="B64" s="52"/>
      <c r="C64" s="47"/>
      <c r="D64" s="135"/>
      <c r="E64" s="136"/>
      <c r="G64" s="47"/>
    </row>
    <row r="65" spans="1:7" s="138" customFormat="1">
      <c r="A65" s="134"/>
      <c r="B65" s="52"/>
      <c r="C65" s="47"/>
      <c r="D65" s="135"/>
      <c r="E65" s="136"/>
      <c r="G65" s="47"/>
    </row>
    <row r="66" spans="1:7" s="138" customFormat="1">
      <c r="A66" s="134"/>
      <c r="B66" s="52"/>
      <c r="C66" s="47"/>
      <c r="D66" s="135"/>
      <c r="E66" s="136"/>
      <c r="G66" s="47"/>
    </row>
    <row r="67" spans="1:7" s="138" customFormat="1">
      <c r="A67" s="134"/>
      <c r="B67" s="52"/>
      <c r="C67" s="47"/>
      <c r="D67" s="135"/>
      <c r="E67" s="136"/>
      <c r="G67" s="47"/>
    </row>
    <row r="68" spans="1:7" s="138" customFormat="1">
      <c r="A68" s="134"/>
      <c r="B68" s="52"/>
      <c r="C68" s="47"/>
      <c r="D68" s="135"/>
      <c r="E68" s="136"/>
      <c r="G68" s="47"/>
    </row>
    <row r="69" spans="1:7" s="138" customFormat="1">
      <c r="A69" s="134"/>
      <c r="B69" s="52"/>
      <c r="C69" s="47"/>
      <c r="D69" s="135"/>
      <c r="E69" s="136"/>
      <c r="G69" s="47"/>
    </row>
    <row r="70" spans="1:7" s="138" customFormat="1">
      <c r="A70" s="134"/>
      <c r="B70" s="52"/>
      <c r="C70" s="47"/>
      <c r="D70" s="135"/>
      <c r="E70" s="136"/>
      <c r="G70" s="47"/>
    </row>
    <row r="71" spans="1:7" s="138" customFormat="1">
      <c r="A71" s="134"/>
      <c r="B71" s="52"/>
      <c r="C71" s="47"/>
      <c r="D71" s="135"/>
      <c r="E71" s="136"/>
      <c r="G71" s="47"/>
    </row>
    <row r="72" spans="1:7" s="138" customFormat="1">
      <c r="A72" s="134"/>
      <c r="B72" s="52"/>
      <c r="C72" s="47"/>
      <c r="D72" s="135"/>
      <c r="E72" s="136"/>
      <c r="G72" s="47"/>
    </row>
    <row r="73" spans="1:7" s="138" customFormat="1">
      <c r="A73" s="134"/>
      <c r="B73" s="52"/>
      <c r="C73" s="47"/>
      <c r="D73" s="135"/>
      <c r="E73" s="136"/>
      <c r="G73" s="47"/>
    </row>
    <row r="74" spans="1:7" s="138" customFormat="1">
      <c r="A74" s="134"/>
      <c r="B74" s="52"/>
      <c r="C74" s="47"/>
      <c r="D74" s="135"/>
      <c r="E74" s="136"/>
      <c r="G74" s="47"/>
    </row>
    <row r="75" spans="1:7" s="138" customFormat="1">
      <c r="A75" s="134"/>
      <c r="B75" s="52"/>
      <c r="C75" s="47"/>
      <c r="D75" s="135"/>
      <c r="E75" s="136"/>
      <c r="G75" s="47"/>
    </row>
    <row r="76" spans="1:7" s="138" customFormat="1">
      <c r="A76" s="134"/>
      <c r="B76" s="52"/>
      <c r="C76" s="47"/>
      <c r="D76" s="135"/>
      <c r="E76" s="136"/>
      <c r="G76" s="47"/>
    </row>
    <row r="77" spans="1:7" s="138" customFormat="1">
      <c r="A77" s="134"/>
      <c r="B77" s="52"/>
      <c r="C77" s="47"/>
      <c r="D77" s="135"/>
      <c r="E77" s="136"/>
      <c r="G77" s="47"/>
    </row>
    <row r="78" spans="1:7" s="138" customFormat="1">
      <c r="A78" s="134"/>
      <c r="B78" s="52"/>
      <c r="C78" s="47"/>
      <c r="D78" s="135"/>
      <c r="E78" s="136"/>
      <c r="G78" s="47"/>
    </row>
    <row r="79" spans="1:7" s="138" customFormat="1">
      <c r="A79" s="134"/>
      <c r="B79" s="52"/>
      <c r="C79" s="47"/>
      <c r="D79" s="135"/>
      <c r="E79" s="136"/>
      <c r="G79" s="47"/>
    </row>
    <row r="80" spans="1:7" s="138" customFormat="1">
      <c r="A80" s="134"/>
      <c r="B80" s="52"/>
      <c r="C80" s="47"/>
      <c r="D80" s="135"/>
      <c r="E80" s="136"/>
      <c r="G80" s="47"/>
    </row>
    <row r="81" spans="1:7" s="138" customFormat="1">
      <c r="A81" s="134"/>
      <c r="B81" s="52"/>
      <c r="C81" s="47"/>
      <c r="D81" s="135"/>
      <c r="E81" s="136"/>
      <c r="G81" s="47"/>
    </row>
    <row r="82" spans="1:7" s="138" customFormat="1">
      <c r="A82" s="134"/>
      <c r="B82" s="52"/>
      <c r="C82" s="47"/>
      <c r="D82" s="135"/>
      <c r="E82" s="136"/>
      <c r="G82" s="47"/>
    </row>
    <row r="83" spans="1:7" s="138" customFormat="1">
      <c r="A83" s="134"/>
      <c r="B83" s="52"/>
      <c r="C83" s="47"/>
      <c r="D83" s="135"/>
      <c r="E83" s="136"/>
      <c r="G83" s="47"/>
    </row>
    <row r="84" spans="1:7" s="138" customFormat="1">
      <c r="A84" s="134"/>
      <c r="B84" s="52"/>
      <c r="C84" s="47"/>
      <c r="D84" s="135"/>
      <c r="E84" s="136"/>
      <c r="G84" s="47"/>
    </row>
  </sheetData>
  <pageMargins left="0.75" right="0.75" top="0.58583333333333332" bottom="1.0449999999999999" header="0.25" footer="0.2"/>
  <pageSetup scale="76" orientation="portrait" r:id="rId1"/>
  <headerFooter alignWithMargins="0">
    <oddHeader>&amp;L&amp;"Century Gothic,Bold"&amp;10OLU TEE ENGINEERING INT'L LTD&amp;C&amp;"Aptos Narrow,Bold"&amp;10Main Building-
Roof&amp;R&amp;"Aptos Narrow,Bold"&amp;10ROLAC</oddHeader>
    <oddFooter>&amp;C&amp;"Comic Sans MS,Regular"&amp;11Roof  /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9EA48-96FF-48DA-9CEF-3054799712AB}">
  <sheetPr>
    <tabColor rgb="FFFFFF00"/>
  </sheetPr>
  <dimension ref="A1:G113"/>
  <sheetViews>
    <sheetView view="pageBreakPreview" zoomScaleNormal="100" zoomScaleSheetLayoutView="100" workbookViewId="0">
      <selection activeCell="E16" sqref="E16"/>
    </sheetView>
  </sheetViews>
  <sheetFormatPr defaultColWidth="10.84375" defaultRowHeight="14.6"/>
  <cols>
    <col min="1" max="1" width="6.15234375" style="134" customWidth="1"/>
    <col min="2" max="2" width="60.3046875" style="52" customWidth="1"/>
    <col min="3" max="3" width="7.4609375" style="47" customWidth="1"/>
    <col min="4" max="4" width="6.69140625" style="135" bestFit="1" customWidth="1"/>
    <col min="5" max="5" width="14.15234375" style="139" bestFit="1" customWidth="1"/>
    <col min="6" max="6" width="20" style="138" customWidth="1"/>
    <col min="7" max="10" width="14.4609375" style="47" customWidth="1"/>
    <col min="11" max="11" width="16" style="47" customWidth="1"/>
    <col min="12" max="12" width="14.84375" style="47" customWidth="1"/>
    <col min="13" max="13" width="16" style="47" customWidth="1"/>
    <col min="14" max="15" width="14.15234375" style="47" customWidth="1"/>
    <col min="16" max="16" width="15.84375" style="47" customWidth="1"/>
    <col min="17" max="256" width="10.84375" style="47"/>
    <col min="257" max="257" width="6.15234375" style="47" customWidth="1"/>
    <col min="258" max="258" width="60.3046875" style="47" customWidth="1"/>
    <col min="259" max="259" width="7.4609375" style="47" customWidth="1"/>
    <col min="260" max="260" width="6.69140625" style="47" bestFit="1" customWidth="1"/>
    <col min="261" max="261" width="13.4609375" style="47" bestFit="1" customWidth="1"/>
    <col min="262" max="262" width="20" style="47" customWidth="1"/>
    <col min="263" max="266" width="14.4609375" style="47" customWidth="1"/>
    <col min="267" max="267" width="16" style="47" customWidth="1"/>
    <col min="268" max="268" width="14.84375" style="47" customWidth="1"/>
    <col min="269" max="269" width="16" style="47" customWidth="1"/>
    <col min="270" max="271" width="14.15234375" style="47" customWidth="1"/>
    <col min="272" max="272" width="15.84375" style="47" customWidth="1"/>
    <col min="273" max="512" width="10.84375" style="47"/>
    <col min="513" max="513" width="6.15234375" style="47" customWidth="1"/>
    <col min="514" max="514" width="60.3046875" style="47" customWidth="1"/>
    <col min="515" max="515" width="7.4609375" style="47" customWidth="1"/>
    <col min="516" max="516" width="6.69140625" style="47" bestFit="1" customWidth="1"/>
    <col min="517" max="517" width="13.4609375" style="47" bestFit="1" customWidth="1"/>
    <col min="518" max="518" width="20" style="47" customWidth="1"/>
    <col min="519" max="522" width="14.4609375" style="47" customWidth="1"/>
    <col min="523" max="523" width="16" style="47" customWidth="1"/>
    <col min="524" max="524" width="14.84375" style="47" customWidth="1"/>
    <col min="525" max="525" width="16" style="47" customWidth="1"/>
    <col min="526" max="527" width="14.15234375" style="47" customWidth="1"/>
    <col min="528" max="528" width="15.84375" style="47" customWidth="1"/>
    <col min="529" max="768" width="10.84375" style="47"/>
    <col min="769" max="769" width="6.15234375" style="47" customWidth="1"/>
    <col min="770" max="770" width="60.3046875" style="47" customWidth="1"/>
    <col min="771" max="771" width="7.4609375" style="47" customWidth="1"/>
    <col min="772" max="772" width="6.69140625" style="47" bestFit="1" customWidth="1"/>
    <col min="773" max="773" width="13.4609375" style="47" bestFit="1" customWidth="1"/>
    <col min="774" max="774" width="20" style="47" customWidth="1"/>
    <col min="775" max="778" width="14.4609375" style="47" customWidth="1"/>
    <col min="779" max="779" width="16" style="47" customWidth="1"/>
    <col min="780" max="780" width="14.84375" style="47" customWidth="1"/>
    <col min="781" max="781" width="16" style="47" customWidth="1"/>
    <col min="782" max="783" width="14.15234375" style="47" customWidth="1"/>
    <col min="784" max="784" width="15.84375" style="47" customWidth="1"/>
    <col min="785" max="1024" width="10.84375" style="47"/>
    <col min="1025" max="1025" width="6.15234375" style="47" customWidth="1"/>
    <col min="1026" max="1026" width="60.3046875" style="47" customWidth="1"/>
    <col min="1027" max="1027" width="7.4609375" style="47" customWidth="1"/>
    <col min="1028" max="1028" width="6.69140625" style="47" bestFit="1" customWidth="1"/>
    <col min="1029" max="1029" width="13.4609375" style="47" bestFit="1" customWidth="1"/>
    <col min="1030" max="1030" width="20" style="47" customWidth="1"/>
    <col min="1031" max="1034" width="14.4609375" style="47" customWidth="1"/>
    <col min="1035" max="1035" width="16" style="47" customWidth="1"/>
    <col min="1036" max="1036" width="14.84375" style="47" customWidth="1"/>
    <col min="1037" max="1037" width="16" style="47" customWidth="1"/>
    <col min="1038" max="1039" width="14.15234375" style="47" customWidth="1"/>
    <col min="1040" max="1040" width="15.84375" style="47" customWidth="1"/>
    <col min="1041" max="1280" width="10.84375" style="47"/>
    <col min="1281" max="1281" width="6.15234375" style="47" customWidth="1"/>
    <col min="1282" max="1282" width="60.3046875" style="47" customWidth="1"/>
    <col min="1283" max="1283" width="7.4609375" style="47" customWidth="1"/>
    <col min="1284" max="1284" width="6.69140625" style="47" bestFit="1" customWidth="1"/>
    <col min="1285" max="1285" width="13.4609375" style="47" bestFit="1" customWidth="1"/>
    <col min="1286" max="1286" width="20" style="47" customWidth="1"/>
    <col min="1287" max="1290" width="14.4609375" style="47" customWidth="1"/>
    <col min="1291" max="1291" width="16" style="47" customWidth="1"/>
    <col min="1292" max="1292" width="14.84375" style="47" customWidth="1"/>
    <col min="1293" max="1293" width="16" style="47" customWidth="1"/>
    <col min="1294" max="1295" width="14.15234375" style="47" customWidth="1"/>
    <col min="1296" max="1296" width="15.84375" style="47" customWidth="1"/>
    <col min="1297" max="1536" width="10.84375" style="47"/>
    <col min="1537" max="1537" width="6.15234375" style="47" customWidth="1"/>
    <col min="1538" max="1538" width="60.3046875" style="47" customWidth="1"/>
    <col min="1539" max="1539" width="7.4609375" style="47" customWidth="1"/>
    <col min="1540" max="1540" width="6.69140625" style="47" bestFit="1" customWidth="1"/>
    <col min="1541" max="1541" width="13.4609375" style="47" bestFit="1" customWidth="1"/>
    <col min="1542" max="1542" width="20" style="47" customWidth="1"/>
    <col min="1543" max="1546" width="14.4609375" style="47" customWidth="1"/>
    <col min="1547" max="1547" width="16" style="47" customWidth="1"/>
    <col min="1548" max="1548" width="14.84375" style="47" customWidth="1"/>
    <col min="1549" max="1549" width="16" style="47" customWidth="1"/>
    <col min="1550" max="1551" width="14.15234375" style="47" customWidth="1"/>
    <col min="1552" max="1552" width="15.84375" style="47" customWidth="1"/>
    <col min="1553" max="1792" width="10.84375" style="47"/>
    <col min="1793" max="1793" width="6.15234375" style="47" customWidth="1"/>
    <col min="1794" max="1794" width="60.3046875" style="47" customWidth="1"/>
    <col min="1795" max="1795" width="7.4609375" style="47" customWidth="1"/>
    <col min="1796" max="1796" width="6.69140625" style="47" bestFit="1" customWidth="1"/>
    <col min="1797" max="1797" width="13.4609375" style="47" bestFit="1" customWidth="1"/>
    <col min="1798" max="1798" width="20" style="47" customWidth="1"/>
    <col min="1799" max="1802" width="14.4609375" style="47" customWidth="1"/>
    <col min="1803" max="1803" width="16" style="47" customWidth="1"/>
    <col min="1804" max="1804" width="14.84375" style="47" customWidth="1"/>
    <col min="1805" max="1805" width="16" style="47" customWidth="1"/>
    <col min="1806" max="1807" width="14.15234375" style="47" customWidth="1"/>
    <col min="1808" max="1808" width="15.84375" style="47" customWidth="1"/>
    <col min="1809" max="2048" width="10.84375" style="47"/>
    <col min="2049" max="2049" width="6.15234375" style="47" customWidth="1"/>
    <col min="2050" max="2050" width="60.3046875" style="47" customWidth="1"/>
    <col min="2051" max="2051" width="7.4609375" style="47" customWidth="1"/>
    <col min="2052" max="2052" width="6.69140625" style="47" bestFit="1" customWidth="1"/>
    <col min="2053" max="2053" width="13.4609375" style="47" bestFit="1" customWidth="1"/>
    <col min="2054" max="2054" width="20" style="47" customWidth="1"/>
    <col min="2055" max="2058" width="14.4609375" style="47" customWidth="1"/>
    <col min="2059" max="2059" width="16" style="47" customWidth="1"/>
    <col min="2060" max="2060" width="14.84375" style="47" customWidth="1"/>
    <col min="2061" max="2061" width="16" style="47" customWidth="1"/>
    <col min="2062" max="2063" width="14.15234375" style="47" customWidth="1"/>
    <col min="2064" max="2064" width="15.84375" style="47" customWidth="1"/>
    <col min="2065" max="2304" width="10.84375" style="47"/>
    <col min="2305" max="2305" width="6.15234375" style="47" customWidth="1"/>
    <col min="2306" max="2306" width="60.3046875" style="47" customWidth="1"/>
    <col min="2307" max="2307" width="7.4609375" style="47" customWidth="1"/>
    <col min="2308" max="2308" width="6.69140625" style="47" bestFit="1" customWidth="1"/>
    <col min="2309" max="2309" width="13.4609375" style="47" bestFit="1" customWidth="1"/>
    <col min="2310" max="2310" width="20" style="47" customWidth="1"/>
    <col min="2311" max="2314" width="14.4609375" style="47" customWidth="1"/>
    <col min="2315" max="2315" width="16" style="47" customWidth="1"/>
    <col min="2316" max="2316" width="14.84375" style="47" customWidth="1"/>
    <col min="2317" max="2317" width="16" style="47" customWidth="1"/>
    <col min="2318" max="2319" width="14.15234375" style="47" customWidth="1"/>
    <col min="2320" max="2320" width="15.84375" style="47" customWidth="1"/>
    <col min="2321" max="2560" width="10.84375" style="47"/>
    <col min="2561" max="2561" width="6.15234375" style="47" customWidth="1"/>
    <col min="2562" max="2562" width="60.3046875" style="47" customWidth="1"/>
    <col min="2563" max="2563" width="7.4609375" style="47" customWidth="1"/>
    <col min="2564" max="2564" width="6.69140625" style="47" bestFit="1" customWidth="1"/>
    <col min="2565" max="2565" width="13.4609375" style="47" bestFit="1" customWidth="1"/>
    <col min="2566" max="2566" width="20" style="47" customWidth="1"/>
    <col min="2567" max="2570" width="14.4609375" style="47" customWidth="1"/>
    <col min="2571" max="2571" width="16" style="47" customWidth="1"/>
    <col min="2572" max="2572" width="14.84375" style="47" customWidth="1"/>
    <col min="2573" max="2573" width="16" style="47" customWidth="1"/>
    <col min="2574" max="2575" width="14.15234375" style="47" customWidth="1"/>
    <col min="2576" max="2576" width="15.84375" style="47" customWidth="1"/>
    <col min="2577" max="2816" width="10.84375" style="47"/>
    <col min="2817" max="2817" width="6.15234375" style="47" customWidth="1"/>
    <col min="2818" max="2818" width="60.3046875" style="47" customWidth="1"/>
    <col min="2819" max="2819" width="7.4609375" style="47" customWidth="1"/>
    <col min="2820" max="2820" width="6.69140625" style="47" bestFit="1" customWidth="1"/>
    <col min="2821" max="2821" width="13.4609375" style="47" bestFit="1" customWidth="1"/>
    <col min="2822" max="2822" width="20" style="47" customWidth="1"/>
    <col min="2823" max="2826" width="14.4609375" style="47" customWidth="1"/>
    <col min="2827" max="2827" width="16" style="47" customWidth="1"/>
    <col min="2828" max="2828" width="14.84375" style="47" customWidth="1"/>
    <col min="2829" max="2829" width="16" style="47" customWidth="1"/>
    <col min="2830" max="2831" width="14.15234375" style="47" customWidth="1"/>
    <col min="2832" max="2832" width="15.84375" style="47" customWidth="1"/>
    <col min="2833" max="3072" width="10.84375" style="47"/>
    <col min="3073" max="3073" width="6.15234375" style="47" customWidth="1"/>
    <col min="3074" max="3074" width="60.3046875" style="47" customWidth="1"/>
    <col min="3075" max="3075" width="7.4609375" style="47" customWidth="1"/>
    <col min="3076" max="3076" width="6.69140625" style="47" bestFit="1" customWidth="1"/>
    <col min="3077" max="3077" width="13.4609375" style="47" bestFit="1" customWidth="1"/>
    <col min="3078" max="3078" width="20" style="47" customWidth="1"/>
    <col min="3079" max="3082" width="14.4609375" style="47" customWidth="1"/>
    <col min="3083" max="3083" width="16" style="47" customWidth="1"/>
    <col min="3084" max="3084" width="14.84375" style="47" customWidth="1"/>
    <col min="3085" max="3085" width="16" style="47" customWidth="1"/>
    <col min="3086" max="3087" width="14.15234375" style="47" customWidth="1"/>
    <col min="3088" max="3088" width="15.84375" style="47" customWidth="1"/>
    <col min="3089" max="3328" width="10.84375" style="47"/>
    <col min="3329" max="3329" width="6.15234375" style="47" customWidth="1"/>
    <col min="3330" max="3330" width="60.3046875" style="47" customWidth="1"/>
    <col min="3331" max="3331" width="7.4609375" style="47" customWidth="1"/>
    <col min="3332" max="3332" width="6.69140625" style="47" bestFit="1" customWidth="1"/>
    <col min="3333" max="3333" width="13.4609375" style="47" bestFit="1" customWidth="1"/>
    <col min="3334" max="3334" width="20" style="47" customWidth="1"/>
    <col min="3335" max="3338" width="14.4609375" style="47" customWidth="1"/>
    <col min="3339" max="3339" width="16" style="47" customWidth="1"/>
    <col min="3340" max="3340" width="14.84375" style="47" customWidth="1"/>
    <col min="3341" max="3341" width="16" style="47" customWidth="1"/>
    <col min="3342" max="3343" width="14.15234375" style="47" customWidth="1"/>
    <col min="3344" max="3344" width="15.84375" style="47" customWidth="1"/>
    <col min="3345" max="3584" width="10.84375" style="47"/>
    <col min="3585" max="3585" width="6.15234375" style="47" customWidth="1"/>
    <col min="3586" max="3586" width="60.3046875" style="47" customWidth="1"/>
    <col min="3587" max="3587" width="7.4609375" style="47" customWidth="1"/>
    <col min="3588" max="3588" width="6.69140625" style="47" bestFit="1" customWidth="1"/>
    <col min="3589" max="3589" width="13.4609375" style="47" bestFit="1" customWidth="1"/>
    <col min="3590" max="3590" width="20" style="47" customWidth="1"/>
    <col min="3591" max="3594" width="14.4609375" style="47" customWidth="1"/>
    <col min="3595" max="3595" width="16" style="47" customWidth="1"/>
    <col min="3596" max="3596" width="14.84375" style="47" customWidth="1"/>
    <col min="3597" max="3597" width="16" style="47" customWidth="1"/>
    <col min="3598" max="3599" width="14.15234375" style="47" customWidth="1"/>
    <col min="3600" max="3600" width="15.84375" style="47" customWidth="1"/>
    <col min="3601" max="3840" width="10.84375" style="47"/>
    <col min="3841" max="3841" width="6.15234375" style="47" customWidth="1"/>
    <col min="3842" max="3842" width="60.3046875" style="47" customWidth="1"/>
    <col min="3843" max="3843" width="7.4609375" style="47" customWidth="1"/>
    <col min="3844" max="3844" width="6.69140625" style="47" bestFit="1" customWidth="1"/>
    <col min="3845" max="3845" width="13.4609375" style="47" bestFit="1" customWidth="1"/>
    <col min="3846" max="3846" width="20" style="47" customWidth="1"/>
    <col min="3847" max="3850" width="14.4609375" style="47" customWidth="1"/>
    <col min="3851" max="3851" width="16" style="47" customWidth="1"/>
    <col min="3852" max="3852" width="14.84375" style="47" customWidth="1"/>
    <col min="3853" max="3853" width="16" style="47" customWidth="1"/>
    <col min="3854" max="3855" width="14.15234375" style="47" customWidth="1"/>
    <col min="3856" max="3856" width="15.84375" style="47" customWidth="1"/>
    <col min="3857" max="4096" width="10.84375" style="47"/>
    <col min="4097" max="4097" width="6.15234375" style="47" customWidth="1"/>
    <col min="4098" max="4098" width="60.3046875" style="47" customWidth="1"/>
    <col min="4099" max="4099" width="7.4609375" style="47" customWidth="1"/>
    <col min="4100" max="4100" width="6.69140625" style="47" bestFit="1" customWidth="1"/>
    <col min="4101" max="4101" width="13.4609375" style="47" bestFit="1" customWidth="1"/>
    <col min="4102" max="4102" width="20" style="47" customWidth="1"/>
    <col min="4103" max="4106" width="14.4609375" style="47" customWidth="1"/>
    <col min="4107" max="4107" width="16" style="47" customWidth="1"/>
    <col min="4108" max="4108" width="14.84375" style="47" customWidth="1"/>
    <col min="4109" max="4109" width="16" style="47" customWidth="1"/>
    <col min="4110" max="4111" width="14.15234375" style="47" customWidth="1"/>
    <col min="4112" max="4112" width="15.84375" style="47" customWidth="1"/>
    <col min="4113" max="4352" width="10.84375" style="47"/>
    <col min="4353" max="4353" width="6.15234375" style="47" customWidth="1"/>
    <col min="4354" max="4354" width="60.3046875" style="47" customWidth="1"/>
    <col min="4355" max="4355" width="7.4609375" style="47" customWidth="1"/>
    <col min="4356" max="4356" width="6.69140625" style="47" bestFit="1" customWidth="1"/>
    <col min="4357" max="4357" width="13.4609375" style="47" bestFit="1" customWidth="1"/>
    <col min="4358" max="4358" width="20" style="47" customWidth="1"/>
    <col min="4359" max="4362" width="14.4609375" style="47" customWidth="1"/>
    <col min="4363" max="4363" width="16" style="47" customWidth="1"/>
    <col min="4364" max="4364" width="14.84375" style="47" customWidth="1"/>
    <col min="4365" max="4365" width="16" style="47" customWidth="1"/>
    <col min="4366" max="4367" width="14.15234375" style="47" customWidth="1"/>
    <col min="4368" max="4368" width="15.84375" style="47" customWidth="1"/>
    <col min="4369" max="4608" width="10.84375" style="47"/>
    <col min="4609" max="4609" width="6.15234375" style="47" customWidth="1"/>
    <col min="4610" max="4610" width="60.3046875" style="47" customWidth="1"/>
    <col min="4611" max="4611" width="7.4609375" style="47" customWidth="1"/>
    <col min="4612" max="4612" width="6.69140625" style="47" bestFit="1" customWidth="1"/>
    <col min="4613" max="4613" width="13.4609375" style="47" bestFit="1" customWidth="1"/>
    <col min="4614" max="4614" width="20" style="47" customWidth="1"/>
    <col min="4615" max="4618" width="14.4609375" style="47" customWidth="1"/>
    <col min="4619" max="4619" width="16" style="47" customWidth="1"/>
    <col min="4620" max="4620" width="14.84375" style="47" customWidth="1"/>
    <col min="4621" max="4621" width="16" style="47" customWidth="1"/>
    <col min="4622" max="4623" width="14.15234375" style="47" customWidth="1"/>
    <col min="4624" max="4624" width="15.84375" style="47" customWidth="1"/>
    <col min="4625" max="4864" width="10.84375" style="47"/>
    <col min="4865" max="4865" width="6.15234375" style="47" customWidth="1"/>
    <col min="4866" max="4866" width="60.3046875" style="47" customWidth="1"/>
    <col min="4867" max="4867" width="7.4609375" style="47" customWidth="1"/>
    <col min="4868" max="4868" width="6.69140625" style="47" bestFit="1" customWidth="1"/>
    <col min="4869" max="4869" width="13.4609375" style="47" bestFit="1" customWidth="1"/>
    <col min="4870" max="4870" width="20" style="47" customWidth="1"/>
    <col min="4871" max="4874" width="14.4609375" style="47" customWidth="1"/>
    <col min="4875" max="4875" width="16" style="47" customWidth="1"/>
    <col min="4876" max="4876" width="14.84375" style="47" customWidth="1"/>
    <col min="4877" max="4877" width="16" style="47" customWidth="1"/>
    <col min="4878" max="4879" width="14.15234375" style="47" customWidth="1"/>
    <col min="4880" max="4880" width="15.84375" style="47" customWidth="1"/>
    <col min="4881" max="5120" width="10.84375" style="47"/>
    <col min="5121" max="5121" width="6.15234375" style="47" customWidth="1"/>
    <col min="5122" max="5122" width="60.3046875" style="47" customWidth="1"/>
    <col min="5123" max="5123" width="7.4609375" style="47" customWidth="1"/>
    <col min="5124" max="5124" width="6.69140625" style="47" bestFit="1" customWidth="1"/>
    <col min="5125" max="5125" width="13.4609375" style="47" bestFit="1" customWidth="1"/>
    <col min="5126" max="5126" width="20" style="47" customWidth="1"/>
    <col min="5127" max="5130" width="14.4609375" style="47" customWidth="1"/>
    <col min="5131" max="5131" width="16" style="47" customWidth="1"/>
    <col min="5132" max="5132" width="14.84375" style="47" customWidth="1"/>
    <col min="5133" max="5133" width="16" style="47" customWidth="1"/>
    <col min="5134" max="5135" width="14.15234375" style="47" customWidth="1"/>
    <col min="5136" max="5136" width="15.84375" style="47" customWidth="1"/>
    <col min="5137" max="5376" width="10.84375" style="47"/>
    <col min="5377" max="5377" width="6.15234375" style="47" customWidth="1"/>
    <col min="5378" max="5378" width="60.3046875" style="47" customWidth="1"/>
    <col min="5379" max="5379" width="7.4609375" style="47" customWidth="1"/>
    <col min="5380" max="5380" width="6.69140625" style="47" bestFit="1" customWidth="1"/>
    <col min="5381" max="5381" width="13.4609375" style="47" bestFit="1" customWidth="1"/>
    <col min="5382" max="5382" width="20" style="47" customWidth="1"/>
    <col min="5383" max="5386" width="14.4609375" style="47" customWidth="1"/>
    <col min="5387" max="5387" width="16" style="47" customWidth="1"/>
    <col min="5388" max="5388" width="14.84375" style="47" customWidth="1"/>
    <col min="5389" max="5389" width="16" style="47" customWidth="1"/>
    <col min="5390" max="5391" width="14.15234375" style="47" customWidth="1"/>
    <col min="5392" max="5392" width="15.84375" style="47" customWidth="1"/>
    <col min="5393" max="5632" width="10.84375" style="47"/>
    <col min="5633" max="5633" width="6.15234375" style="47" customWidth="1"/>
    <col min="5634" max="5634" width="60.3046875" style="47" customWidth="1"/>
    <col min="5635" max="5635" width="7.4609375" style="47" customWidth="1"/>
    <col min="5636" max="5636" width="6.69140625" style="47" bestFit="1" customWidth="1"/>
    <col min="5637" max="5637" width="13.4609375" style="47" bestFit="1" customWidth="1"/>
    <col min="5638" max="5638" width="20" style="47" customWidth="1"/>
    <col min="5639" max="5642" width="14.4609375" style="47" customWidth="1"/>
    <col min="5643" max="5643" width="16" style="47" customWidth="1"/>
    <col min="5644" max="5644" width="14.84375" style="47" customWidth="1"/>
    <col min="5645" max="5645" width="16" style="47" customWidth="1"/>
    <col min="5646" max="5647" width="14.15234375" style="47" customWidth="1"/>
    <col min="5648" max="5648" width="15.84375" style="47" customWidth="1"/>
    <col min="5649" max="5888" width="10.84375" style="47"/>
    <col min="5889" max="5889" width="6.15234375" style="47" customWidth="1"/>
    <col min="5890" max="5890" width="60.3046875" style="47" customWidth="1"/>
    <col min="5891" max="5891" width="7.4609375" style="47" customWidth="1"/>
    <col min="5892" max="5892" width="6.69140625" style="47" bestFit="1" customWidth="1"/>
    <col min="5893" max="5893" width="13.4609375" style="47" bestFit="1" customWidth="1"/>
    <col min="5894" max="5894" width="20" style="47" customWidth="1"/>
    <col min="5895" max="5898" width="14.4609375" style="47" customWidth="1"/>
    <col min="5899" max="5899" width="16" style="47" customWidth="1"/>
    <col min="5900" max="5900" width="14.84375" style="47" customWidth="1"/>
    <col min="5901" max="5901" width="16" style="47" customWidth="1"/>
    <col min="5902" max="5903" width="14.15234375" style="47" customWidth="1"/>
    <col min="5904" max="5904" width="15.84375" style="47" customWidth="1"/>
    <col min="5905" max="6144" width="10.84375" style="47"/>
    <col min="6145" max="6145" width="6.15234375" style="47" customWidth="1"/>
    <col min="6146" max="6146" width="60.3046875" style="47" customWidth="1"/>
    <col min="6147" max="6147" width="7.4609375" style="47" customWidth="1"/>
    <col min="6148" max="6148" width="6.69140625" style="47" bestFit="1" customWidth="1"/>
    <col min="6149" max="6149" width="13.4609375" style="47" bestFit="1" customWidth="1"/>
    <col min="6150" max="6150" width="20" style="47" customWidth="1"/>
    <col min="6151" max="6154" width="14.4609375" style="47" customWidth="1"/>
    <col min="6155" max="6155" width="16" style="47" customWidth="1"/>
    <col min="6156" max="6156" width="14.84375" style="47" customWidth="1"/>
    <col min="6157" max="6157" width="16" style="47" customWidth="1"/>
    <col min="6158" max="6159" width="14.15234375" style="47" customWidth="1"/>
    <col min="6160" max="6160" width="15.84375" style="47" customWidth="1"/>
    <col min="6161" max="6400" width="10.84375" style="47"/>
    <col min="6401" max="6401" width="6.15234375" style="47" customWidth="1"/>
    <col min="6402" max="6402" width="60.3046875" style="47" customWidth="1"/>
    <col min="6403" max="6403" width="7.4609375" style="47" customWidth="1"/>
    <col min="6404" max="6404" width="6.69140625" style="47" bestFit="1" customWidth="1"/>
    <col min="6405" max="6405" width="13.4609375" style="47" bestFit="1" customWidth="1"/>
    <col min="6406" max="6406" width="20" style="47" customWidth="1"/>
    <col min="6407" max="6410" width="14.4609375" style="47" customWidth="1"/>
    <col min="6411" max="6411" width="16" style="47" customWidth="1"/>
    <col min="6412" max="6412" width="14.84375" style="47" customWidth="1"/>
    <col min="6413" max="6413" width="16" style="47" customWidth="1"/>
    <col min="6414" max="6415" width="14.15234375" style="47" customWidth="1"/>
    <col min="6416" max="6416" width="15.84375" style="47" customWidth="1"/>
    <col min="6417" max="6656" width="10.84375" style="47"/>
    <col min="6657" max="6657" width="6.15234375" style="47" customWidth="1"/>
    <col min="6658" max="6658" width="60.3046875" style="47" customWidth="1"/>
    <col min="6659" max="6659" width="7.4609375" style="47" customWidth="1"/>
    <col min="6660" max="6660" width="6.69140625" style="47" bestFit="1" customWidth="1"/>
    <col min="6661" max="6661" width="13.4609375" style="47" bestFit="1" customWidth="1"/>
    <col min="6662" max="6662" width="20" style="47" customWidth="1"/>
    <col min="6663" max="6666" width="14.4609375" style="47" customWidth="1"/>
    <col min="6667" max="6667" width="16" style="47" customWidth="1"/>
    <col min="6668" max="6668" width="14.84375" style="47" customWidth="1"/>
    <col min="6669" max="6669" width="16" style="47" customWidth="1"/>
    <col min="6670" max="6671" width="14.15234375" style="47" customWidth="1"/>
    <col min="6672" max="6672" width="15.84375" style="47" customWidth="1"/>
    <col min="6673" max="6912" width="10.84375" style="47"/>
    <col min="6913" max="6913" width="6.15234375" style="47" customWidth="1"/>
    <col min="6914" max="6914" width="60.3046875" style="47" customWidth="1"/>
    <col min="6915" max="6915" width="7.4609375" style="47" customWidth="1"/>
    <col min="6916" max="6916" width="6.69140625" style="47" bestFit="1" customWidth="1"/>
    <col min="6917" max="6917" width="13.4609375" style="47" bestFit="1" customWidth="1"/>
    <col min="6918" max="6918" width="20" style="47" customWidth="1"/>
    <col min="6919" max="6922" width="14.4609375" style="47" customWidth="1"/>
    <col min="6923" max="6923" width="16" style="47" customWidth="1"/>
    <col min="6924" max="6924" width="14.84375" style="47" customWidth="1"/>
    <col min="6925" max="6925" width="16" style="47" customWidth="1"/>
    <col min="6926" max="6927" width="14.15234375" style="47" customWidth="1"/>
    <col min="6928" max="6928" width="15.84375" style="47" customWidth="1"/>
    <col min="6929" max="7168" width="10.84375" style="47"/>
    <col min="7169" max="7169" width="6.15234375" style="47" customWidth="1"/>
    <col min="7170" max="7170" width="60.3046875" style="47" customWidth="1"/>
    <col min="7171" max="7171" width="7.4609375" style="47" customWidth="1"/>
    <col min="7172" max="7172" width="6.69140625" style="47" bestFit="1" customWidth="1"/>
    <col min="7173" max="7173" width="13.4609375" style="47" bestFit="1" customWidth="1"/>
    <col min="7174" max="7174" width="20" style="47" customWidth="1"/>
    <col min="7175" max="7178" width="14.4609375" style="47" customWidth="1"/>
    <col min="7179" max="7179" width="16" style="47" customWidth="1"/>
    <col min="7180" max="7180" width="14.84375" style="47" customWidth="1"/>
    <col min="7181" max="7181" width="16" style="47" customWidth="1"/>
    <col min="7182" max="7183" width="14.15234375" style="47" customWidth="1"/>
    <col min="7184" max="7184" width="15.84375" style="47" customWidth="1"/>
    <col min="7185" max="7424" width="10.84375" style="47"/>
    <col min="7425" max="7425" width="6.15234375" style="47" customWidth="1"/>
    <col min="7426" max="7426" width="60.3046875" style="47" customWidth="1"/>
    <col min="7427" max="7427" width="7.4609375" style="47" customWidth="1"/>
    <col min="7428" max="7428" width="6.69140625" style="47" bestFit="1" customWidth="1"/>
    <col min="7429" max="7429" width="13.4609375" style="47" bestFit="1" customWidth="1"/>
    <col min="7430" max="7430" width="20" style="47" customWidth="1"/>
    <col min="7431" max="7434" width="14.4609375" style="47" customWidth="1"/>
    <col min="7435" max="7435" width="16" style="47" customWidth="1"/>
    <col min="7436" max="7436" width="14.84375" style="47" customWidth="1"/>
    <col min="7437" max="7437" width="16" style="47" customWidth="1"/>
    <col min="7438" max="7439" width="14.15234375" style="47" customWidth="1"/>
    <col min="7440" max="7440" width="15.84375" style="47" customWidth="1"/>
    <col min="7441" max="7680" width="10.84375" style="47"/>
    <col min="7681" max="7681" width="6.15234375" style="47" customWidth="1"/>
    <col min="7682" max="7682" width="60.3046875" style="47" customWidth="1"/>
    <col min="7683" max="7683" width="7.4609375" style="47" customWidth="1"/>
    <col min="7684" max="7684" width="6.69140625" style="47" bestFit="1" customWidth="1"/>
    <col min="7685" max="7685" width="13.4609375" style="47" bestFit="1" customWidth="1"/>
    <col min="7686" max="7686" width="20" style="47" customWidth="1"/>
    <col min="7687" max="7690" width="14.4609375" style="47" customWidth="1"/>
    <col min="7691" max="7691" width="16" style="47" customWidth="1"/>
    <col min="7692" max="7692" width="14.84375" style="47" customWidth="1"/>
    <col min="7693" max="7693" width="16" style="47" customWidth="1"/>
    <col min="7694" max="7695" width="14.15234375" style="47" customWidth="1"/>
    <col min="7696" max="7696" width="15.84375" style="47" customWidth="1"/>
    <col min="7697" max="7936" width="10.84375" style="47"/>
    <col min="7937" max="7937" width="6.15234375" style="47" customWidth="1"/>
    <col min="7938" max="7938" width="60.3046875" style="47" customWidth="1"/>
    <col min="7939" max="7939" width="7.4609375" style="47" customWidth="1"/>
    <col min="7940" max="7940" width="6.69140625" style="47" bestFit="1" customWidth="1"/>
    <col min="7941" max="7941" width="13.4609375" style="47" bestFit="1" customWidth="1"/>
    <col min="7942" max="7942" width="20" style="47" customWidth="1"/>
    <col min="7943" max="7946" width="14.4609375" style="47" customWidth="1"/>
    <col min="7947" max="7947" width="16" style="47" customWidth="1"/>
    <col min="7948" max="7948" width="14.84375" style="47" customWidth="1"/>
    <col min="7949" max="7949" width="16" style="47" customWidth="1"/>
    <col min="7950" max="7951" width="14.15234375" style="47" customWidth="1"/>
    <col min="7952" max="7952" width="15.84375" style="47" customWidth="1"/>
    <col min="7953" max="8192" width="10.84375" style="47"/>
    <col min="8193" max="8193" width="6.15234375" style="47" customWidth="1"/>
    <col min="8194" max="8194" width="60.3046875" style="47" customWidth="1"/>
    <col min="8195" max="8195" width="7.4609375" style="47" customWidth="1"/>
    <col min="8196" max="8196" width="6.69140625" style="47" bestFit="1" customWidth="1"/>
    <col min="8197" max="8197" width="13.4609375" style="47" bestFit="1" customWidth="1"/>
    <col min="8198" max="8198" width="20" style="47" customWidth="1"/>
    <col min="8199" max="8202" width="14.4609375" style="47" customWidth="1"/>
    <col min="8203" max="8203" width="16" style="47" customWidth="1"/>
    <col min="8204" max="8204" width="14.84375" style="47" customWidth="1"/>
    <col min="8205" max="8205" width="16" style="47" customWidth="1"/>
    <col min="8206" max="8207" width="14.15234375" style="47" customWidth="1"/>
    <col min="8208" max="8208" width="15.84375" style="47" customWidth="1"/>
    <col min="8209" max="8448" width="10.84375" style="47"/>
    <col min="8449" max="8449" width="6.15234375" style="47" customWidth="1"/>
    <col min="8450" max="8450" width="60.3046875" style="47" customWidth="1"/>
    <col min="8451" max="8451" width="7.4609375" style="47" customWidth="1"/>
    <col min="8452" max="8452" width="6.69140625" style="47" bestFit="1" customWidth="1"/>
    <col min="8453" max="8453" width="13.4609375" style="47" bestFit="1" customWidth="1"/>
    <col min="8454" max="8454" width="20" style="47" customWidth="1"/>
    <col min="8455" max="8458" width="14.4609375" style="47" customWidth="1"/>
    <col min="8459" max="8459" width="16" style="47" customWidth="1"/>
    <col min="8460" max="8460" width="14.84375" style="47" customWidth="1"/>
    <col min="8461" max="8461" width="16" style="47" customWidth="1"/>
    <col min="8462" max="8463" width="14.15234375" style="47" customWidth="1"/>
    <col min="8464" max="8464" width="15.84375" style="47" customWidth="1"/>
    <col min="8465" max="8704" width="10.84375" style="47"/>
    <col min="8705" max="8705" width="6.15234375" style="47" customWidth="1"/>
    <col min="8706" max="8706" width="60.3046875" style="47" customWidth="1"/>
    <col min="8707" max="8707" width="7.4609375" style="47" customWidth="1"/>
    <col min="8708" max="8708" width="6.69140625" style="47" bestFit="1" customWidth="1"/>
    <col min="8709" max="8709" width="13.4609375" style="47" bestFit="1" customWidth="1"/>
    <col min="8710" max="8710" width="20" style="47" customWidth="1"/>
    <col min="8711" max="8714" width="14.4609375" style="47" customWidth="1"/>
    <col min="8715" max="8715" width="16" style="47" customWidth="1"/>
    <col min="8716" max="8716" width="14.84375" style="47" customWidth="1"/>
    <col min="8717" max="8717" width="16" style="47" customWidth="1"/>
    <col min="8718" max="8719" width="14.15234375" style="47" customWidth="1"/>
    <col min="8720" max="8720" width="15.84375" style="47" customWidth="1"/>
    <col min="8721" max="8960" width="10.84375" style="47"/>
    <col min="8961" max="8961" width="6.15234375" style="47" customWidth="1"/>
    <col min="8962" max="8962" width="60.3046875" style="47" customWidth="1"/>
    <col min="8963" max="8963" width="7.4609375" style="47" customWidth="1"/>
    <col min="8964" max="8964" width="6.69140625" style="47" bestFit="1" customWidth="1"/>
    <col min="8965" max="8965" width="13.4609375" style="47" bestFit="1" customWidth="1"/>
    <col min="8966" max="8966" width="20" style="47" customWidth="1"/>
    <col min="8967" max="8970" width="14.4609375" style="47" customWidth="1"/>
    <col min="8971" max="8971" width="16" style="47" customWidth="1"/>
    <col min="8972" max="8972" width="14.84375" style="47" customWidth="1"/>
    <col min="8973" max="8973" width="16" style="47" customWidth="1"/>
    <col min="8974" max="8975" width="14.15234375" style="47" customWidth="1"/>
    <col min="8976" max="8976" width="15.84375" style="47" customWidth="1"/>
    <col min="8977" max="9216" width="10.84375" style="47"/>
    <col min="9217" max="9217" width="6.15234375" style="47" customWidth="1"/>
    <col min="9218" max="9218" width="60.3046875" style="47" customWidth="1"/>
    <col min="9219" max="9219" width="7.4609375" style="47" customWidth="1"/>
    <col min="9220" max="9220" width="6.69140625" style="47" bestFit="1" customWidth="1"/>
    <col min="9221" max="9221" width="13.4609375" style="47" bestFit="1" customWidth="1"/>
    <col min="9222" max="9222" width="20" style="47" customWidth="1"/>
    <col min="9223" max="9226" width="14.4609375" style="47" customWidth="1"/>
    <col min="9227" max="9227" width="16" style="47" customWidth="1"/>
    <col min="9228" max="9228" width="14.84375" style="47" customWidth="1"/>
    <col min="9229" max="9229" width="16" style="47" customWidth="1"/>
    <col min="9230" max="9231" width="14.15234375" style="47" customWidth="1"/>
    <col min="9232" max="9232" width="15.84375" style="47" customWidth="1"/>
    <col min="9233" max="9472" width="10.84375" style="47"/>
    <col min="9473" max="9473" width="6.15234375" style="47" customWidth="1"/>
    <col min="9474" max="9474" width="60.3046875" style="47" customWidth="1"/>
    <col min="9475" max="9475" width="7.4609375" style="47" customWidth="1"/>
    <col min="9476" max="9476" width="6.69140625" style="47" bestFit="1" customWidth="1"/>
    <col min="9477" max="9477" width="13.4609375" style="47" bestFit="1" customWidth="1"/>
    <col min="9478" max="9478" width="20" style="47" customWidth="1"/>
    <col min="9479" max="9482" width="14.4609375" style="47" customWidth="1"/>
    <col min="9483" max="9483" width="16" style="47" customWidth="1"/>
    <col min="9484" max="9484" width="14.84375" style="47" customWidth="1"/>
    <col min="9485" max="9485" width="16" style="47" customWidth="1"/>
    <col min="9486" max="9487" width="14.15234375" style="47" customWidth="1"/>
    <col min="9488" max="9488" width="15.84375" style="47" customWidth="1"/>
    <col min="9489" max="9728" width="10.84375" style="47"/>
    <col min="9729" max="9729" width="6.15234375" style="47" customWidth="1"/>
    <col min="9730" max="9730" width="60.3046875" style="47" customWidth="1"/>
    <col min="9731" max="9731" width="7.4609375" style="47" customWidth="1"/>
    <col min="9732" max="9732" width="6.69140625" style="47" bestFit="1" customWidth="1"/>
    <col min="9733" max="9733" width="13.4609375" style="47" bestFit="1" customWidth="1"/>
    <col min="9734" max="9734" width="20" style="47" customWidth="1"/>
    <col min="9735" max="9738" width="14.4609375" style="47" customWidth="1"/>
    <col min="9739" max="9739" width="16" style="47" customWidth="1"/>
    <col min="9740" max="9740" width="14.84375" style="47" customWidth="1"/>
    <col min="9741" max="9741" width="16" style="47" customWidth="1"/>
    <col min="9742" max="9743" width="14.15234375" style="47" customWidth="1"/>
    <col min="9744" max="9744" width="15.84375" style="47" customWidth="1"/>
    <col min="9745" max="9984" width="10.84375" style="47"/>
    <col min="9985" max="9985" width="6.15234375" style="47" customWidth="1"/>
    <col min="9986" max="9986" width="60.3046875" style="47" customWidth="1"/>
    <col min="9987" max="9987" width="7.4609375" style="47" customWidth="1"/>
    <col min="9988" max="9988" width="6.69140625" style="47" bestFit="1" customWidth="1"/>
    <col min="9989" max="9989" width="13.4609375" style="47" bestFit="1" customWidth="1"/>
    <col min="9990" max="9990" width="20" style="47" customWidth="1"/>
    <col min="9991" max="9994" width="14.4609375" style="47" customWidth="1"/>
    <col min="9995" max="9995" width="16" style="47" customWidth="1"/>
    <col min="9996" max="9996" width="14.84375" style="47" customWidth="1"/>
    <col min="9997" max="9997" width="16" style="47" customWidth="1"/>
    <col min="9998" max="9999" width="14.15234375" style="47" customWidth="1"/>
    <col min="10000" max="10000" width="15.84375" style="47" customWidth="1"/>
    <col min="10001" max="10240" width="10.84375" style="47"/>
    <col min="10241" max="10241" width="6.15234375" style="47" customWidth="1"/>
    <col min="10242" max="10242" width="60.3046875" style="47" customWidth="1"/>
    <col min="10243" max="10243" width="7.4609375" style="47" customWidth="1"/>
    <col min="10244" max="10244" width="6.69140625" style="47" bestFit="1" customWidth="1"/>
    <col min="10245" max="10245" width="13.4609375" style="47" bestFit="1" customWidth="1"/>
    <col min="10246" max="10246" width="20" style="47" customWidth="1"/>
    <col min="10247" max="10250" width="14.4609375" style="47" customWidth="1"/>
    <col min="10251" max="10251" width="16" style="47" customWidth="1"/>
    <col min="10252" max="10252" width="14.84375" style="47" customWidth="1"/>
    <col min="10253" max="10253" width="16" style="47" customWidth="1"/>
    <col min="10254" max="10255" width="14.15234375" style="47" customWidth="1"/>
    <col min="10256" max="10256" width="15.84375" style="47" customWidth="1"/>
    <col min="10257" max="10496" width="10.84375" style="47"/>
    <col min="10497" max="10497" width="6.15234375" style="47" customWidth="1"/>
    <col min="10498" max="10498" width="60.3046875" style="47" customWidth="1"/>
    <col min="10499" max="10499" width="7.4609375" style="47" customWidth="1"/>
    <col min="10500" max="10500" width="6.69140625" style="47" bestFit="1" customWidth="1"/>
    <col min="10501" max="10501" width="13.4609375" style="47" bestFit="1" customWidth="1"/>
    <col min="10502" max="10502" width="20" style="47" customWidth="1"/>
    <col min="10503" max="10506" width="14.4609375" style="47" customWidth="1"/>
    <col min="10507" max="10507" width="16" style="47" customWidth="1"/>
    <col min="10508" max="10508" width="14.84375" style="47" customWidth="1"/>
    <col min="10509" max="10509" width="16" style="47" customWidth="1"/>
    <col min="10510" max="10511" width="14.15234375" style="47" customWidth="1"/>
    <col min="10512" max="10512" width="15.84375" style="47" customWidth="1"/>
    <col min="10513" max="10752" width="10.84375" style="47"/>
    <col min="10753" max="10753" width="6.15234375" style="47" customWidth="1"/>
    <col min="10754" max="10754" width="60.3046875" style="47" customWidth="1"/>
    <col min="10755" max="10755" width="7.4609375" style="47" customWidth="1"/>
    <col min="10756" max="10756" width="6.69140625" style="47" bestFit="1" customWidth="1"/>
    <col min="10757" max="10757" width="13.4609375" style="47" bestFit="1" customWidth="1"/>
    <col min="10758" max="10758" width="20" style="47" customWidth="1"/>
    <col min="10759" max="10762" width="14.4609375" style="47" customWidth="1"/>
    <col min="10763" max="10763" width="16" style="47" customWidth="1"/>
    <col min="10764" max="10764" width="14.84375" style="47" customWidth="1"/>
    <col min="10765" max="10765" width="16" style="47" customWidth="1"/>
    <col min="10766" max="10767" width="14.15234375" style="47" customWidth="1"/>
    <col min="10768" max="10768" width="15.84375" style="47" customWidth="1"/>
    <col min="10769" max="11008" width="10.84375" style="47"/>
    <col min="11009" max="11009" width="6.15234375" style="47" customWidth="1"/>
    <col min="11010" max="11010" width="60.3046875" style="47" customWidth="1"/>
    <col min="11011" max="11011" width="7.4609375" style="47" customWidth="1"/>
    <col min="11012" max="11012" width="6.69140625" style="47" bestFit="1" customWidth="1"/>
    <col min="11013" max="11013" width="13.4609375" style="47" bestFit="1" customWidth="1"/>
    <col min="11014" max="11014" width="20" style="47" customWidth="1"/>
    <col min="11015" max="11018" width="14.4609375" style="47" customWidth="1"/>
    <col min="11019" max="11019" width="16" style="47" customWidth="1"/>
    <col min="11020" max="11020" width="14.84375" style="47" customWidth="1"/>
    <col min="11021" max="11021" width="16" style="47" customWidth="1"/>
    <col min="11022" max="11023" width="14.15234375" style="47" customWidth="1"/>
    <col min="11024" max="11024" width="15.84375" style="47" customWidth="1"/>
    <col min="11025" max="11264" width="10.84375" style="47"/>
    <col min="11265" max="11265" width="6.15234375" style="47" customWidth="1"/>
    <col min="11266" max="11266" width="60.3046875" style="47" customWidth="1"/>
    <col min="11267" max="11267" width="7.4609375" style="47" customWidth="1"/>
    <col min="11268" max="11268" width="6.69140625" style="47" bestFit="1" customWidth="1"/>
    <col min="11269" max="11269" width="13.4609375" style="47" bestFit="1" customWidth="1"/>
    <col min="11270" max="11270" width="20" style="47" customWidth="1"/>
    <col min="11271" max="11274" width="14.4609375" style="47" customWidth="1"/>
    <col min="11275" max="11275" width="16" style="47" customWidth="1"/>
    <col min="11276" max="11276" width="14.84375" style="47" customWidth="1"/>
    <col min="11277" max="11277" width="16" style="47" customWidth="1"/>
    <col min="11278" max="11279" width="14.15234375" style="47" customWidth="1"/>
    <col min="11280" max="11280" width="15.84375" style="47" customWidth="1"/>
    <col min="11281" max="11520" width="10.84375" style="47"/>
    <col min="11521" max="11521" width="6.15234375" style="47" customWidth="1"/>
    <col min="11522" max="11522" width="60.3046875" style="47" customWidth="1"/>
    <col min="11523" max="11523" width="7.4609375" style="47" customWidth="1"/>
    <col min="11524" max="11524" width="6.69140625" style="47" bestFit="1" customWidth="1"/>
    <col min="11525" max="11525" width="13.4609375" style="47" bestFit="1" customWidth="1"/>
    <col min="11526" max="11526" width="20" style="47" customWidth="1"/>
    <col min="11527" max="11530" width="14.4609375" style="47" customWidth="1"/>
    <col min="11531" max="11531" width="16" style="47" customWidth="1"/>
    <col min="11532" max="11532" width="14.84375" style="47" customWidth="1"/>
    <col min="11533" max="11533" width="16" style="47" customWidth="1"/>
    <col min="11534" max="11535" width="14.15234375" style="47" customWidth="1"/>
    <col min="11536" max="11536" width="15.84375" style="47" customWidth="1"/>
    <col min="11537" max="11776" width="10.84375" style="47"/>
    <col min="11777" max="11777" width="6.15234375" style="47" customWidth="1"/>
    <col min="11778" max="11778" width="60.3046875" style="47" customWidth="1"/>
    <col min="11779" max="11779" width="7.4609375" style="47" customWidth="1"/>
    <col min="11780" max="11780" width="6.69140625" style="47" bestFit="1" customWidth="1"/>
    <col min="11781" max="11781" width="13.4609375" style="47" bestFit="1" customWidth="1"/>
    <col min="11782" max="11782" width="20" style="47" customWidth="1"/>
    <col min="11783" max="11786" width="14.4609375" style="47" customWidth="1"/>
    <col min="11787" max="11787" width="16" style="47" customWidth="1"/>
    <col min="11788" max="11788" width="14.84375" style="47" customWidth="1"/>
    <col min="11789" max="11789" width="16" style="47" customWidth="1"/>
    <col min="11790" max="11791" width="14.15234375" style="47" customWidth="1"/>
    <col min="11792" max="11792" width="15.84375" style="47" customWidth="1"/>
    <col min="11793" max="12032" width="10.84375" style="47"/>
    <col min="12033" max="12033" width="6.15234375" style="47" customWidth="1"/>
    <col min="12034" max="12034" width="60.3046875" style="47" customWidth="1"/>
    <col min="12035" max="12035" width="7.4609375" style="47" customWidth="1"/>
    <col min="12036" max="12036" width="6.69140625" style="47" bestFit="1" customWidth="1"/>
    <col min="12037" max="12037" width="13.4609375" style="47" bestFit="1" customWidth="1"/>
    <col min="12038" max="12038" width="20" style="47" customWidth="1"/>
    <col min="12039" max="12042" width="14.4609375" style="47" customWidth="1"/>
    <col min="12043" max="12043" width="16" style="47" customWidth="1"/>
    <col min="12044" max="12044" width="14.84375" style="47" customWidth="1"/>
    <col min="12045" max="12045" width="16" style="47" customWidth="1"/>
    <col min="12046" max="12047" width="14.15234375" style="47" customWidth="1"/>
    <col min="12048" max="12048" width="15.84375" style="47" customWidth="1"/>
    <col min="12049" max="12288" width="10.84375" style="47"/>
    <col min="12289" max="12289" width="6.15234375" style="47" customWidth="1"/>
    <col min="12290" max="12290" width="60.3046875" style="47" customWidth="1"/>
    <col min="12291" max="12291" width="7.4609375" style="47" customWidth="1"/>
    <col min="12292" max="12292" width="6.69140625" style="47" bestFit="1" customWidth="1"/>
    <col min="12293" max="12293" width="13.4609375" style="47" bestFit="1" customWidth="1"/>
    <col min="12294" max="12294" width="20" style="47" customWidth="1"/>
    <col min="12295" max="12298" width="14.4609375" style="47" customWidth="1"/>
    <col min="12299" max="12299" width="16" style="47" customWidth="1"/>
    <col min="12300" max="12300" width="14.84375" style="47" customWidth="1"/>
    <col min="12301" max="12301" width="16" style="47" customWidth="1"/>
    <col min="12302" max="12303" width="14.15234375" style="47" customWidth="1"/>
    <col min="12304" max="12304" width="15.84375" style="47" customWidth="1"/>
    <col min="12305" max="12544" width="10.84375" style="47"/>
    <col min="12545" max="12545" width="6.15234375" style="47" customWidth="1"/>
    <col min="12546" max="12546" width="60.3046875" style="47" customWidth="1"/>
    <col min="12547" max="12547" width="7.4609375" style="47" customWidth="1"/>
    <col min="12548" max="12548" width="6.69140625" style="47" bestFit="1" customWidth="1"/>
    <col min="12549" max="12549" width="13.4609375" style="47" bestFit="1" customWidth="1"/>
    <col min="12550" max="12550" width="20" style="47" customWidth="1"/>
    <col min="12551" max="12554" width="14.4609375" style="47" customWidth="1"/>
    <col min="12555" max="12555" width="16" style="47" customWidth="1"/>
    <col min="12556" max="12556" width="14.84375" style="47" customWidth="1"/>
    <col min="12557" max="12557" width="16" style="47" customWidth="1"/>
    <col min="12558" max="12559" width="14.15234375" style="47" customWidth="1"/>
    <col min="12560" max="12560" width="15.84375" style="47" customWidth="1"/>
    <col min="12561" max="12800" width="10.84375" style="47"/>
    <col min="12801" max="12801" width="6.15234375" style="47" customWidth="1"/>
    <col min="12802" max="12802" width="60.3046875" style="47" customWidth="1"/>
    <col min="12803" max="12803" width="7.4609375" style="47" customWidth="1"/>
    <col min="12804" max="12804" width="6.69140625" style="47" bestFit="1" customWidth="1"/>
    <col min="12805" max="12805" width="13.4609375" style="47" bestFit="1" customWidth="1"/>
    <col min="12806" max="12806" width="20" style="47" customWidth="1"/>
    <col min="12807" max="12810" width="14.4609375" style="47" customWidth="1"/>
    <col min="12811" max="12811" width="16" style="47" customWidth="1"/>
    <col min="12812" max="12812" width="14.84375" style="47" customWidth="1"/>
    <col min="12813" max="12813" width="16" style="47" customWidth="1"/>
    <col min="12814" max="12815" width="14.15234375" style="47" customWidth="1"/>
    <col min="12816" max="12816" width="15.84375" style="47" customWidth="1"/>
    <col min="12817" max="13056" width="10.84375" style="47"/>
    <col min="13057" max="13057" width="6.15234375" style="47" customWidth="1"/>
    <col min="13058" max="13058" width="60.3046875" style="47" customWidth="1"/>
    <col min="13059" max="13059" width="7.4609375" style="47" customWidth="1"/>
    <col min="13060" max="13060" width="6.69140625" style="47" bestFit="1" customWidth="1"/>
    <col min="13061" max="13061" width="13.4609375" style="47" bestFit="1" customWidth="1"/>
    <col min="13062" max="13062" width="20" style="47" customWidth="1"/>
    <col min="13063" max="13066" width="14.4609375" style="47" customWidth="1"/>
    <col min="13067" max="13067" width="16" style="47" customWidth="1"/>
    <col min="13068" max="13068" width="14.84375" style="47" customWidth="1"/>
    <col min="13069" max="13069" width="16" style="47" customWidth="1"/>
    <col min="13070" max="13071" width="14.15234375" style="47" customWidth="1"/>
    <col min="13072" max="13072" width="15.84375" style="47" customWidth="1"/>
    <col min="13073" max="13312" width="10.84375" style="47"/>
    <col min="13313" max="13313" width="6.15234375" style="47" customWidth="1"/>
    <col min="13314" max="13314" width="60.3046875" style="47" customWidth="1"/>
    <col min="13315" max="13315" width="7.4609375" style="47" customWidth="1"/>
    <col min="13316" max="13316" width="6.69140625" style="47" bestFit="1" customWidth="1"/>
    <col min="13317" max="13317" width="13.4609375" style="47" bestFit="1" customWidth="1"/>
    <col min="13318" max="13318" width="20" style="47" customWidth="1"/>
    <col min="13319" max="13322" width="14.4609375" style="47" customWidth="1"/>
    <col min="13323" max="13323" width="16" style="47" customWidth="1"/>
    <col min="13324" max="13324" width="14.84375" style="47" customWidth="1"/>
    <col min="13325" max="13325" width="16" style="47" customWidth="1"/>
    <col min="13326" max="13327" width="14.15234375" style="47" customWidth="1"/>
    <col min="13328" max="13328" width="15.84375" style="47" customWidth="1"/>
    <col min="13329" max="13568" width="10.84375" style="47"/>
    <col min="13569" max="13569" width="6.15234375" style="47" customWidth="1"/>
    <col min="13570" max="13570" width="60.3046875" style="47" customWidth="1"/>
    <col min="13571" max="13571" width="7.4609375" style="47" customWidth="1"/>
    <col min="13572" max="13572" width="6.69140625" style="47" bestFit="1" customWidth="1"/>
    <col min="13573" max="13573" width="13.4609375" style="47" bestFit="1" customWidth="1"/>
    <col min="13574" max="13574" width="20" style="47" customWidth="1"/>
    <col min="13575" max="13578" width="14.4609375" style="47" customWidth="1"/>
    <col min="13579" max="13579" width="16" style="47" customWidth="1"/>
    <col min="13580" max="13580" width="14.84375" style="47" customWidth="1"/>
    <col min="13581" max="13581" width="16" style="47" customWidth="1"/>
    <col min="13582" max="13583" width="14.15234375" style="47" customWidth="1"/>
    <col min="13584" max="13584" width="15.84375" style="47" customWidth="1"/>
    <col min="13585" max="13824" width="10.84375" style="47"/>
    <col min="13825" max="13825" width="6.15234375" style="47" customWidth="1"/>
    <col min="13826" max="13826" width="60.3046875" style="47" customWidth="1"/>
    <col min="13827" max="13827" width="7.4609375" style="47" customWidth="1"/>
    <col min="13828" max="13828" width="6.69140625" style="47" bestFit="1" customWidth="1"/>
    <col min="13829" max="13829" width="13.4609375" style="47" bestFit="1" customWidth="1"/>
    <col min="13830" max="13830" width="20" style="47" customWidth="1"/>
    <col min="13831" max="13834" width="14.4609375" style="47" customWidth="1"/>
    <col min="13835" max="13835" width="16" style="47" customWidth="1"/>
    <col min="13836" max="13836" width="14.84375" style="47" customWidth="1"/>
    <col min="13837" max="13837" width="16" style="47" customWidth="1"/>
    <col min="13838" max="13839" width="14.15234375" style="47" customWidth="1"/>
    <col min="13840" max="13840" width="15.84375" style="47" customWidth="1"/>
    <col min="13841" max="14080" width="10.84375" style="47"/>
    <col min="14081" max="14081" width="6.15234375" style="47" customWidth="1"/>
    <col min="14082" max="14082" width="60.3046875" style="47" customWidth="1"/>
    <col min="14083" max="14083" width="7.4609375" style="47" customWidth="1"/>
    <col min="14084" max="14084" width="6.69140625" style="47" bestFit="1" customWidth="1"/>
    <col min="14085" max="14085" width="13.4609375" style="47" bestFit="1" customWidth="1"/>
    <col min="14086" max="14086" width="20" style="47" customWidth="1"/>
    <col min="14087" max="14090" width="14.4609375" style="47" customWidth="1"/>
    <col min="14091" max="14091" width="16" style="47" customWidth="1"/>
    <col min="14092" max="14092" width="14.84375" style="47" customWidth="1"/>
    <col min="14093" max="14093" width="16" style="47" customWidth="1"/>
    <col min="14094" max="14095" width="14.15234375" style="47" customWidth="1"/>
    <col min="14096" max="14096" width="15.84375" style="47" customWidth="1"/>
    <col min="14097" max="14336" width="10.84375" style="47"/>
    <col min="14337" max="14337" width="6.15234375" style="47" customWidth="1"/>
    <col min="14338" max="14338" width="60.3046875" style="47" customWidth="1"/>
    <col min="14339" max="14339" width="7.4609375" style="47" customWidth="1"/>
    <col min="14340" max="14340" width="6.69140625" style="47" bestFit="1" customWidth="1"/>
    <col min="14341" max="14341" width="13.4609375" style="47" bestFit="1" customWidth="1"/>
    <col min="14342" max="14342" width="20" style="47" customWidth="1"/>
    <col min="14343" max="14346" width="14.4609375" style="47" customWidth="1"/>
    <col min="14347" max="14347" width="16" style="47" customWidth="1"/>
    <col min="14348" max="14348" width="14.84375" style="47" customWidth="1"/>
    <col min="14349" max="14349" width="16" style="47" customWidth="1"/>
    <col min="14350" max="14351" width="14.15234375" style="47" customWidth="1"/>
    <col min="14352" max="14352" width="15.84375" style="47" customWidth="1"/>
    <col min="14353" max="14592" width="10.84375" style="47"/>
    <col min="14593" max="14593" width="6.15234375" style="47" customWidth="1"/>
    <col min="14594" max="14594" width="60.3046875" style="47" customWidth="1"/>
    <col min="14595" max="14595" width="7.4609375" style="47" customWidth="1"/>
    <col min="14596" max="14596" width="6.69140625" style="47" bestFit="1" customWidth="1"/>
    <col min="14597" max="14597" width="13.4609375" style="47" bestFit="1" customWidth="1"/>
    <col min="14598" max="14598" width="20" style="47" customWidth="1"/>
    <col min="14599" max="14602" width="14.4609375" style="47" customWidth="1"/>
    <col min="14603" max="14603" width="16" style="47" customWidth="1"/>
    <col min="14604" max="14604" width="14.84375" style="47" customWidth="1"/>
    <col min="14605" max="14605" width="16" style="47" customWidth="1"/>
    <col min="14606" max="14607" width="14.15234375" style="47" customWidth="1"/>
    <col min="14608" max="14608" width="15.84375" style="47" customWidth="1"/>
    <col min="14609" max="14848" width="10.84375" style="47"/>
    <col min="14849" max="14849" width="6.15234375" style="47" customWidth="1"/>
    <col min="14850" max="14850" width="60.3046875" style="47" customWidth="1"/>
    <col min="14851" max="14851" width="7.4609375" style="47" customWidth="1"/>
    <col min="14852" max="14852" width="6.69140625" style="47" bestFit="1" customWidth="1"/>
    <col min="14853" max="14853" width="13.4609375" style="47" bestFit="1" customWidth="1"/>
    <col min="14854" max="14854" width="20" style="47" customWidth="1"/>
    <col min="14855" max="14858" width="14.4609375" style="47" customWidth="1"/>
    <col min="14859" max="14859" width="16" style="47" customWidth="1"/>
    <col min="14860" max="14860" width="14.84375" style="47" customWidth="1"/>
    <col min="14861" max="14861" width="16" style="47" customWidth="1"/>
    <col min="14862" max="14863" width="14.15234375" style="47" customWidth="1"/>
    <col min="14864" max="14864" width="15.84375" style="47" customWidth="1"/>
    <col min="14865" max="15104" width="10.84375" style="47"/>
    <col min="15105" max="15105" width="6.15234375" style="47" customWidth="1"/>
    <col min="15106" max="15106" width="60.3046875" style="47" customWidth="1"/>
    <col min="15107" max="15107" width="7.4609375" style="47" customWidth="1"/>
    <col min="15108" max="15108" width="6.69140625" style="47" bestFit="1" customWidth="1"/>
    <col min="15109" max="15109" width="13.4609375" style="47" bestFit="1" customWidth="1"/>
    <col min="15110" max="15110" width="20" style="47" customWidth="1"/>
    <col min="15111" max="15114" width="14.4609375" style="47" customWidth="1"/>
    <col min="15115" max="15115" width="16" style="47" customWidth="1"/>
    <col min="15116" max="15116" width="14.84375" style="47" customWidth="1"/>
    <col min="15117" max="15117" width="16" style="47" customWidth="1"/>
    <col min="15118" max="15119" width="14.15234375" style="47" customWidth="1"/>
    <col min="15120" max="15120" width="15.84375" style="47" customWidth="1"/>
    <col min="15121" max="15360" width="10.84375" style="47"/>
    <col min="15361" max="15361" width="6.15234375" style="47" customWidth="1"/>
    <col min="15362" max="15362" width="60.3046875" style="47" customWidth="1"/>
    <col min="15363" max="15363" width="7.4609375" style="47" customWidth="1"/>
    <col min="15364" max="15364" width="6.69140625" style="47" bestFit="1" customWidth="1"/>
    <col min="15365" max="15365" width="13.4609375" style="47" bestFit="1" customWidth="1"/>
    <col min="15366" max="15366" width="20" style="47" customWidth="1"/>
    <col min="15367" max="15370" width="14.4609375" style="47" customWidth="1"/>
    <col min="15371" max="15371" width="16" style="47" customWidth="1"/>
    <col min="15372" max="15372" width="14.84375" style="47" customWidth="1"/>
    <col min="15373" max="15373" width="16" style="47" customWidth="1"/>
    <col min="15374" max="15375" width="14.15234375" style="47" customWidth="1"/>
    <col min="15376" max="15376" width="15.84375" style="47" customWidth="1"/>
    <col min="15377" max="15616" width="10.84375" style="47"/>
    <col min="15617" max="15617" width="6.15234375" style="47" customWidth="1"/>
    <col min="15618" max="15618" width="60.3046875" style="47" customWidth="1"/>
    <col min="15619" max="15619" width="7.4609375" style="47" customWidth="1"/>
    <col min="15620" max="15620" width="6.69140625" style="47" bestFit="1" customWidth="1"/>
    <col min="15621" max="15621" width="13.4609375" style="47" bestFit="1" customWidth="1"/>
    <col min="15622" max="15622" width="20" style="47" customWidth="1"/>
    <col min="15623" max="15626" width="14.4609375" style="47" customWidth="1"/>
    <col min="15627" max="15627" width="16" style="47" customWidth="1"/>
    <col min="15628" max="15628" width="14.84375" style="47" customWidth="1"/>
    <col min="15629" max="15629" width="16" style="47" customWidth="1"/>
    <col min="15630" max="15631" width="14.15234375" style="47" customWidth="1"/>
    <col min="15632" max="15632" width="15.84375" style="47" customWidth="1"/>
    <col min="15633" max="15872" width="10.84375" style="47"/>
    <col min="15873" max="15873" width="6.15234375" style="47" customWidth="1"/>
    <col min="15874" max="15874" width="60.3046875" style="47" customWidth="1"/>
    <col min="15875" max="15875" width="7.4609375" style="47" customWidth="1"/>
    <col min="15876" max="15876" width="6.69140625" style="47" bestFit="1" customWidth="1"/>
    <col min="15877" max="15877" width="13.4609375" style="47" bestFit="1" customWidth="1"/>
    <col min="15878" max="15878" width="20" style="47" customWidth="1"/>
    <col min="15879" max="15882" width="14.4609375" style="47" customWidth="1"/>
    <col min="15883" max="15883" width="16" style="47" customWidth="1"/>
    <col min="15884" max="15884" width="14.84375" style="47" customWidth="1"/>
    <col min="15885" max="15885" width="16" style="47" customWidth="1"/>
    <col min="15886" max="15887" width="14.15234375" style="47" customWidth="1"/>
    <col min="15888" max="15888" width="15.84375" style="47" customWidth="1"/>
    <col min="15889" max="16128" width="10.84375" style="47"/>
    <col min="16129" max="16129" width="6.15234375" style="47" customWidth="1"/>
    <col min="16130" max="16130" width="60.3046875" style="47" customWidth="1"/>
    <col min="16131" max="16131" width="7.4609375" style="47" customWidth="1"/>
    <col min="16132" max="16132" width="6.69140625" style="47" bestFit="1" customWidth="1"/>
    <col min="16133" max="16133" width="13.4609375" style="47" bestFit="1" customWidth="1"/>
    <col min="16134" max="16134" width="20" style="47" customWidth="1"/>
    <col min="16135" max="16138" width="14.4609375" style="47" customWidth="1"/>
    <col min="16139" max="16139" width="16" style="47" customWidth="1"/>
    <col min="16140" max="16140" width="14.84375" style="47" customWidth="1"/>
    <col min="16141" max="16141" width="16" style="47" customWidth="1"/>
    <col min="16142" max="16143" width="14.15234375" style="47" customWidth="1"/>
    <col min="16144" max="16144" width="15.84375" style="47" customWidth="1"/>
    <col min="16145" max="16384" width="10.84375" style="47"/>
  </cols>
  <sheetData>
    <row r="1" spans="1:6" ht="15" thickBot="1">
      <c r="A1" s="43" t="s">
        <v>16</v>
      </c>
      <c r="B1" s="44" t="s">
        <v>17</v>
      </c>
      <c r="C1" s="43" t="s">
        <v>18</v>
      </c>
      <c r="D1" s="43" t="s">
        <v>19</v>
      </c>
      <c r="E1" s="45" t="s">
        <v>20</v>
      </c>
      <c r="F1" s="46" t="s">
        <v>7</v>
      </c>
    </row>
    <row r="2" spans="1:6" ht="15" thickTop="1">
      <c r="A2" s="105"/>
      <c r="B2" s="155" t="s">
        <v>110</v>
      </c>
      <c r="C2" s="60"/>
      <c r="D2" s="61" t="s">
        <v>44</v>
      </c>
      <c r="E2" s="120"/>
      <c r="F2" s="63"/>
    </row>
    <row r="3" spans="1:6">
      <c r="A3" s="105"/>
      <c r="B3" s="155"/>
      <c r="C3" s="60"/>
      <c r="D3" s="61"/>
      <c r="E3" s="120"/>
      <c r="F3" s="63"/>
    </row>
    <row r="4" spans="1:6">
      <c r="A4" s="105"/>
      <c r="B4" s="112"/>
      <c r="C4" s="60"/>
      <c r="D4" s="61"/>
      <c r="E4" s="120"/>
      <c r="F4" s="63"/>
    </row>
    <row r="5" spans="1:6" ht="58.75">
      <c r="A5" s="105"/>
      <c r="B5" s="204" t="s">
        <v>217</v>
      </c>
      <c r="C5" s="60"/>
      <c r="D5" s="61"/>
      <c r="E5" s="62"/>
      <c r="F5" s="63"/>
    </row>
    <row r="6" spans="1:6">
      <c r="A6" s="105"/>
      <c r="B6" s="204"/>
      <c r="C6" s="60"/>
      <c r="D6" s="61"/>
      <c r="E6" s="62"/>
      <c r="F6" s="63"/>
    </row>
    <row r="7" spans="1:6">
      <c r="A7" s="105" t="s">
        <v>23</v>
      </c>
      <c r="B7" s="205" t="s">
        <v>219</v>
      </c>
      <c r="C7" s="206">
        <v>4</v>
      </c>
      <c r="D7" s="108" t="s">
        <v>51</v>
      </c>
      <c r="E7" s="120"/>
      <c r="F7" s="63">
        <f>E7*C7</f>
        <v>0</v>
      </c>
    </row>
    <row r="8" spans="1:6">
      <c r="A8" s="105"/>
      <c r="B8" s="205"/>
      <c r="C8" s="206"/>
      <c r="D8" s="108"/>
      <c r="E8" s="120"/>
      <c r="F8" s="63"/>
    </row>
    <row r="9" spans="1:6">
      <c r="A9" s="105" t="s">
        <v>24</v>
      </c>
      <c r="B9" s="205" t="s">
        <v>218</v>
      </c>
      <c r="C9" s="206">
        <v>1</v>
      </c>
      <c r="D9" s="108" t="s">
        <v>51</v>
      </c>
      <c r="E9" s="120"/>
      <c r="F9" s="63">
        <f>E9*C9</f>
        <v>0</v>
      </c>
    </row>
    <row r="10" spans="1:6">
      <c r="A10" s="105"/>
      <c r="B10" s="205"/>
      <c r="C10" s="206"/>
      <c r="D10" s="108"/>
      <c r="E10" s="120"/>
      <c r="F10" s="63"/>
    </row>
    <row r="11" spans="1:6">
      <c r="A11" s="105"/>
      <c r="B11" s="205"/>
      <c r="C11" s="206"/>
      <c r="D11" s="108"/>
      <c r="E11" s="120"/>
      <c r="F11" s="63"/>
    </row>
    <row r="12" spans="1:6" s="179" customFormat="1" ht="5.15">
      <c r="A12" s="183"/>
      <c r="B12" s="203"/>
      <c r="C12" s="178"/>
      <c r="D12" s="177"/>
      <c r="E12" s="92"/>
      <c r="F12" s="184"/>
    </row>
    <row r="13" spans="1:6" ht="58.3">
      <c r="A13" s="105"/>
      <c r="B13" s="148" t="s">
        <v>111</v>
      </c>
      <c r="C13" s="60"/>
      <c r="D13" s="61"/>
      <c r="E13" s="62"/>
      <c r="F13" s="63"/>
    </row>
    <row r="14" spans="1:6">
      <c r="A14" s="105" t="s">
        <v>25</v>
      </c>
      <c r="B14" s="205" t="s">
        <v>112</v>
      </c>
      <c r="C14" s="206">
        <v>17</v>
      </c>
      <c r="D14" s="108" t="s">
        <v>51</v>
      </c>
      <c r="E14" s="120"/>
      <c r="F14" s="63">
        <f>E14*C14</f>
        <v>0</v>
      </c>
    </row>
    <row r="15" spans="1:6">
      <c r="A15" s="105"/>
      <c r="B15" s="205"/>
      <c r="C15" s="206"/>
      <c r="D15" s="108"/>
      <c r="E15" s="120"/>
      <c r="F15" s="63"/>
    </row>
    <row r="16" spans="1:6">
      <c r="A16" s="105" t="s">
        <v>26</v>
      </c>
      <c r="B16" s="205" t="s">
        <v>113</v>
      </c>
      <c r="C16" s="206">
        <v>45</v>
      </c>
      <c r="D16" s="108" t="s">
        <v>51</v>
      </c>
      <c r="E16" s="120"/>
      <c r="F16" s="63">
        <f>E16*C16</f>
        <v>0</v>
      </c>
    </row>
    <row r="17" spans="1:6">
      <c r="A17" s="105"/>
      <c r="B17" s="205"/>
      <c r="C17" s="206"/>
      <c r="D17" s="108"/>
      <c r="E17" s="120"/>
      <c r="F17" s="63"/>
    </row>
    <row r="18" spans="1:6">
      <c r="A18" s="105"/>
      <c r="B18" s="205"/>
      <c r="C18" s="206"/>
      <c r="D18" s="108"/>
      <c r="E18" s="120"/>
      <c r="F18" s="63"/>
    </row>
    <row r="19" spans="1:6">
      <c r="A19" s="105"/>
      <c r="B19" s="205"/>
      <c r="C19" s="206"/>
      <c r="D19" s="108"/>
      <c r="E19" s="120"/>
      <c r="F19" s="63"/>
    </row>
    <row r="20" spans="1:6">
      <c r="A20" s="105"/>
      <c r="B20" s="155"/>
      <c r="C20" s="60"/>
      <c r="D20" s="108"/>
      <c r="E20" s="62"/>
      <c r="F20" s="63"/>
    </row>
    <row r="21" spans="1:6">
      <c r="A21" s="105"/>
      <c r="B21" s="59"/>
      <c r="C21" s="60"/>
      <c r="D21" s="61"/>
      <c r="E21" s="62"/>
      <c r="F21" s="107"/>
    </row>
    <row r="22" spans="1:6">
      <c r="A22" s="105"/>
      <c r="B22" s="59"/>
      <c r="C22" s="60"/>
      <c r="D22" s="61"/>
      <c r="E22" s="62"/>
      <c r="F22" s="107"/>
    </row>
    <row r="23" spans="1:6">
      <c r="A23" s="105"/>
      <c r="B23" s="53"/>
      <c r="C23" s="60"/>
      <c r="D23" s="61"/>
      <c r="E23" s="62"/>
      <c r="F23" s="107"/>
    </row>
    <row r="24" spans="1:6">
      <c r="A24" s="105"/>
      <c r="B24" s="53"/>
      <c r="C24" s="60"/>
      <c r="D24" s="61"/>
      <c r="E24" s="62"/>
      <c r="F24" s="107"/>
    </row>
    <row r="25" spans="1:6">
      <c r="A25" s="105"/>
      <c r="B25" s="64"/>
      <c r="C25" s="65"/>
      <c r="D25" s="61"/>
      <c r="E25" s="62"/>
      <c r="F25" s="107"/>
    </row>
    <row r="26" spans="1:6">
      <c r="A26" s="105"/>
      <c r="B26" s="112"/>
      <c r="C26" s="187"/>
      <c r="D26" s="110"/>
      <c r="E26" s="62"/>
      <c r="F26" s="63"/>
    </row>
    <row r="27" spans="1:6">
      <c r="A27" s="171"/>
      <c r="B27" s="160"/>
      <c r="C27" s="65"/>
      <c r="D27" s="61"/>
      <c r="E27" s="66"/>
      <c r="F27" s="107"/>
    </row>
    <row r="28" spans="1:6" s="179" customFormat="1" ht="5.15">
      <c r="A28" s="183"/>
      <c r="B28" s="207"/>
      <c r="C28" s="208"/>
      <c r="D28" s="177"/>
      <c r="E28" s="209"/>
      <c r="F28" s="184"/>
    </row>
    <row r="29" spans="1:6">
      <c r="A29" s="105"/>
      <c r="B29" s="53" t="s">
        <v>110</v>
      </c>
      <c r="C29" s="123"/>
      <c r="D29" s="61"/>
      <c r="E29" s="62"/>
      <c r="F29" s="172"/>
    </row>
    <row r="30" spans="1:6" ht="15" thickBot="1">
      <c r="A30" s="105"/>
      <c r="B30" s="53" t="s">
        <v>108</v>
      </c>
      <c r="C30" s="126"/>
      <c r="D30" s="61"/>
      <c r="E30" s="56" t="s">
        <v>43</v>
      </c>
      <c r="F30" s="186">
        <f>SUM(F5:F19)</f>
        <v>0</v>
      </c>
    </row>
    <row r="31" spans="1:6" ht="15" thickTop="1">
      <c r="A31" s="105"/>
      <c r="B31" s="57"/>
      <c r="C31" s="210"/>
      <c r="D31" s="61"/>
      <c r="E31" s="56"/>
      <c r="F31" s="58"/>
    </row>
    <row r="32" spans="1:6">
      <c r="A32" s="105"/>
      <c r="B32" s="189"/>
      <c r="C32" s="126"/>
      <c r="D32" s="61"/>
      <c r="E32" s="56"/>
      <c r="F32" s="58"/>
    </row>
    <row r="33" spans="1:7">
      <c r="A33" s="151"/>
      <c r="B33" s="198"/>
      <c r="C33" s="182"/>
      <c r="D33" s="195"/>
      <c r="E33" s="132"/>
      <c r="F33" s="200"/>
    </row>
    <row r="34" spans="1:7" s="138" customFormat="1">
      <c r="A34" s="134"/>
      <c r="B34" s="52"/>
      <c r="C34" s="47"/>
      <c r="D34" s="135"/>
      <c r="E34" s="136"/>
      <c r="G34" s="47"/>
    </row>
    <row r="35" spans="1:7" s="138" customFormat="1">
      <c r="A35" s="134"/>
      <c r="B35" s="52"/>
      <c r="C35" s="47"/>
      <c r="D35" s="135"/>
      <c r="E35" s="136"/>
      <c r="G35" s="47"/>
    </row>
    <row r="36" spans="1:7" s="138" customFormat="1">
      <c r="A36" s="134"/>
      <c r="B36" s="52"/>
      <c r="C36" s="47"/>
      <c r="D36" s="135"/>
      <c r="E36" s="136"/>
      <c r="G36" s="47"/>
    </row>
    <row r="37" spans="1:7" s="138" customFormat="1">
      <c r="A37" s="134"/>
      <c r="B37" s="52"/>
      <c r="C37" s="47"/>
      <c r="D37" s="135"/>
      <c r="E37" s="136"/>
      <c r="G37" s="47"/>
    </row>
    <row r="38" spans="1:7" s="138" customFormat="1">
      <c r="A38" s="134"/>
      <c r="B38" s="52"/>
      <c r="C38" s="47"/>
      <c r="D38" s="135"/>
      <c r="E38" s="136"/>
      <c r="G38" s="47"/>
    </row>
    <row r="39" spans="1:7" s="138" customFormat="1">
      <c r="A39" s="134"/>
      <c r="B39" s="52"/>
      <c r="C39" s="47"/>
      <c r="D39" s="135"/>
      <c r="E39" s="136"/>
      <c r="G39" s="47"/>
    </row>
    <row r="40" spans="1:7" s="138" customFormat="1">
      <c r="A40" s="134"/>
      <c r="B40" s="52"/>
      <c r="C40" s="47"/>
      <c r="D40" s="135"/>
      <c r="E40" s="136"/>
      <c r="G40" s="47"/>
    </row>
    <row r="41" spans="1:7" s="138" customFormat="1">
      <c r="A41" s="134"/>
      <c r="B41" s="52"/>
      <c r="C41" s="47"/>
      <c r="D41" s="135"/>
      <c r="E41" s="136"/>
      <c r="G41" s="47"/>
    </row>
    <row r="42" spans="1:7" s="138" customFormat="1">
      <c r="A42" s="134"/>
      <c r="B42" s="52"/>
      <c r="C42" s="47"/>
      <c r="D42" s="135"/>
      <c r="E42" s="136"/>
      <c r="G42" s="47"/>
    </row>
    <row r="43" spans="1:7" s="138" customFormat="1">
      <c r="A43" s="134"/>
      <c r="B43" s="52"/>
      <c r="C43" s="47"/>
      <c r="D43" s="135"/>
      <c r="E43" s="136"/>
      <c r="G43" s="47"/>
    </row>
    <row r="44" spans="1:7" s="138" customFormat="1">
      <c r="A44" s="134"/>
      <c r="B44" s="52"/>
      <c r="C44" s="47"/>
      <c r="D44" s="135"/>
      <c r="E44" s="136"/>
      <c r="G44" s="47"/>
    </row>
    <row r="45" spans="1:7" s="138" customFormat="1">
      <c r="A45" s="134"/>
      <c r="B45" s="52"/>
      <c r="C45" s="47"/>
      <c r="D45" s="135"/>
      <c r="E45" s="136"/>
      <c r="G45" s="47"/>
    </row>
    <row r="46" spans="1:7" s="138" customFormat="1">
      <c r="A46" s="134"/>
      <c r="B46" s="52"/>
      <c r="C46" s="47"/>
      <c r="D46" s="135"/>
      <c r="E46" s="136"/>
      <c r="G46" s="47"/>
    </row>
    <row r="47" spans="1:7" s="138" customFormat="1">
      <c r="A47" s="134"/>
      <c r="B47" s="52"/>
      <c r="C47" s="47"/>
      <c r="D47" s="135"/>
      <c r="E47" s="136"/>
      <c r="G47" s="47"/>
    </row>
    <row r="48" spans="1:7" s="138" customFormat="1">
      <c r="A48" s="134"/>
      <c r="B48" s="52"/>
      <c r="C48" s="47"/>
      <c r="D48" s="135"/>
      <c r="E48" s="136"/>
      <c r="G48" s="47"/>
    </row>
    <row r="49" spans="1:7" s="138" customFormat="1">
      <c r="A49" s="134"/>
      <c r="B49" s="52"/>
      <c r="C49" s="47"/>
      <c r="D49" s="135"/>
      <c r="E49" s="136"/>
      <c r="G49" s="47"/>
    </row>
    <row r="50" spans="1:7" s="138" customFormat="1">
      <c r="A50" s="134"/>
      <c r="B50" s="52"/>
      <c r="C50" s="47"/>
      <c r="D50" s="135"/>
      <c r="E50" s="136"/>
      <c r="G50" s="47"/>
    </row>
    <row r="51" spans="1:7" s="138" customFormat="1">
      <c r="A51" s="134"/>
      <c r="B51" s="52"/>
      <c r="C51" s="47"/>
      <c r="D51" s="135"/>
      <c r="E51" s="136"/>
      <c r="G51" s="47"/>
    </row>
    <row r="52" spans="1:7" s="138" customFormat="1">
      <c r="A52" s="134"/>
      <c r="B52" s="52"/>
      <c r="C52" s="47"/>
      <c r="D52" s="135"/>
      <c r="E52" s="136"/>
      <c r="G52" s="47"/>
    </row>
    <row r="53" spans="1:7" s="138" customFormat="1">
      <c r="A53" s="134"/>
      <c r="B53" s="52"/>
      <c r="C53" s="47"/>
      <c r="D53" s="135"/>
      <c r="E53" s="136"/>
      <c r="G53" s="47"/>
    </row>
    <row r="54" spans="1:7" s="138" customFormat="1">
      <c r="A54" s="134"/>
      <c r="B54" s="52"/>
      <c r="C54" s="47"/>
      <c r="D54" s="135"/>
      <c r="E54" s="136"/>
      <c r="G54" s="47"/>
    </row>
    <row r="55" spans="1:7" s="138" customFormat="1">
      <c r="A55" s="134"/>
      <c r="B55" s="52"/>
      <c r="C55" s="47"/>
      <c r="D55" s="135"/>
      <c r="E55" s="136"/>
      <c r="G55" s="47"/>
    </row>
    <row r="56" spans="1:7" s="138" customFormat="1">
      <c r="A56" s="134"/>
      <c r="B56" s="52"/>
      <c r="C56" s="47"/>
      <c r="D56" s="135"/>
      <c r="E56" s="136"/>
      <c r="G56" s="47"/>
    </row>
    <row r="57" spans="1:7" s="138" customFormat="1">
      <c r="A57" s="134"/>
      <c r="B57" s="52"/>
      <c r="C57" s="47"/>
      <c r="D57" s="135"/>
      <c r="E57" s="136"/>
      <c r="G57" s="47"/>
    </row>
    <row r="58" spans="1:7" s="138" customFormat="1">
      <c r="A58" s="134"/>
      <c r="B58" s="52"/>
      <c r="C58" s="47"/>
      <c r="D58" s="135"/>
      <c r="E58" s="136"/>
      <c r="G58" s="47"/>
    </row>
    <row r="59" spans="1:7" s="138" customFormat="1">
      <c r="A59" s="134"/>
      <c r="B59" s="52"/>
      <c r="C59" s="47"/>
      <c r="D59" s="135"/>
      <c r="E59" s="136"/>
      <c r="G59" s="47"/>
    </row>
    <row r="60" spans="1:7" s="138" customFormat="1">
      <c r="A60" s="134"/>
      <c r="B60" s="52"/>
      <c r="C60" s="47"/>
      <c r="D60" s="135"/>
      <c r="E60" s="136"/>
      <c r="G60" s="47"/>
    </row>
    <row r="61" spans="1:7" s="138" customFormat="1">
      <c r="A61" s="134"/>
      <c r="B61" s="52"/>
      <c r="C61" s="47"/>
      <c r="D61" s="135"/>
      <c r="E61" s="136"/>
      <c r="G61" s="47"/>
    </row>
    <row r="62" spans="1:7" s="138" customFormat="1">
      <c r="A62" s="134"/>
      <c r="B62" s="52"/>
      <c r="C62" s="47"/>
      <c r="D62" s="135"/>
      <c r="E62" s="136"/>
      <c r="G62" s="47"/>
    </row>
    <row r="63" spans="1:7" s="138" customFormat="1">
      <c r="A63" s="134"/>
      <c r="B63" s="52"/>
      <c r="C63" s="47"/>
      <c r="D63" s="135"/>
      <c r="E63" s="136"/>
      <c r="G63" s="47"/>
    </row>
    <row r="64" spans="1:7" s="138" customFormat="1">
      <c r="A64" s="134"/>
      <c r="B64" s="52"/>
      <c r="C64" s="47"/>
      <c r="D64" s="135"/>
      <c r="E64" s="136"/>
      <c r="G64" s="47"/>
    </row>
    <row r="65" spans="1:7" s="138" customFormat="1">
      <c r="A65" s="134"/>
      <c r="B65" s="52"/>
      <c r="C65" s="47"/>
      <c r="D65" s="135"/>
      <c r="E65" s="136"/>
      <c r="G65" s="47"/>
    </row>
    <row r="66" spans="1:7" s="138" customFormat="1">
      <c r="A66" s="134"/>
      <c r="B66" s="52"/>
      <c r="C66" s="47"/>
      <c r="D66" s="135"/>
      <c r="E66" s="136"/>
      <c r="G66" s="47"/>
    </row>
    <row r="67" spans="1:7" s="138" customFormat="1">
      <c r="A67" s="134"/>
      <c r="B67" s="52"/>
      <c r="C67" s="47"/>
      <c r="D67" s="135"/>
      <c r="E67" s="136"/>
      <c r="G67" s="47"/>
    </row>
    <row r="68" spans="1:7" s="138" customFormat="1">
      <c r="A68" s="134"/>
      <c r="B68" s="52"/>
      <c r="C68" s="47"/>
      <c r="D68" s="135"/>
      <c r="E68" s="136"/>
      <c r="G68" s="47"/>
    </row>
    <row r="69" spans="1:7" s="138" customFormat="1">
      <c r="A69" s="134"/>
      <c r="B69" s="52"/>
      <c r="C69" s="47"/>
      <c r="D69" s="135"/>
      <c r="E69" s="136"/>
      <c r="G69" s="47"/>
    </row>
    <row r="70" spans="1:7" s="138" customFormat="1">
      <c r="A70" s="134"/>
      <c r="B70" s="52"/>
      <c r="C70" s="47"/>
      <c r="D70" s="135"/>
      <c r="E70" s="136"/>
      <c r="G70" s="47"/>
    </row>
    <row r="71" spans="1:7" s="138" customFormat="1">
      <c r="A71" s="134"/>
      <c r="B71" s="52"/>
      <c r="C71" s="47"/>
      <c r="D71" s="135"/>
      <c r="E71" s="136"/>
      <c r="G71" s="47"/>
    </row>
    <row r="72" spans="1:7" s="138" customFormat="1">
      <c r="A72" s="134"/>
      <c r="B72" s="52"/>
      <c r="C72" s="47"/>
      <c r="D72" s="135"/>
      <c r="E72" s="136"/>
      <c r="G72" s="47"/>
    </row>
    <row r="73" spans="1:7" s="138" customFormat="1">
      <c r="A73" s="134"/>
      <c r="B73" s="52"/>
      <c r="C73" s="47"/>
      <c r="D73" s="135"/>
      <c r="E73" s="136"/>
      <c r="G73" s="47"/>
    </row>
    <row r="74" spans="1:7" s="138" customFormat="1">
      <c r="A74" s="134"/>
      <c r="B74" s="52"/>
      <c r="C74" s="47"/>
      <c r="D74" s="135"/>
      <c r="E74" s="136"/>
      <c r="G74" s="47"/>
    </row>
    <row r="75" spans="1:7" s="138" customFormat="1">
      <c r="A75" s="134"/>
      <c r="B75" s="52"/>
      <c r="C75" s="47"/>
      <c r="D75" s="135"/>
      <c r="E75" s="136"/>
      <c r="G75" s="47"/>
    </row>
    <row r="76" spans="1:7" s="138" customFormat="1">
      <c r="A76" s="134"/>
      <c r="B76" s="52"/>
      <c r="C76" s="47"/>
      <c r="D76" s="135"/>
      <c r="E76" s="136"/>
      <c r="G76" s="47"/>
    </row>
    <row r="77" spans="1:7" s="138" customFormat="1">
      <c r="A77" s="134"/>
      <c r="B77" s="52"/>
      <c r="C77" s="47"/>
      <c r="D77" s="135"/>
      <c r="E77" s="136"/>
      <c r="G77" s="47"/>
    </row>
    <row r="78" spans="1:7" s="138" customFormat="1">
      <c r="A78" s="134"/>
      <c r="B78" s="52"/>
      <c r="C78" s="47"/>
      <c r="D78" s="135"/>
      <c r="E78" s="136"/>
      <c r="G78" s="47"/>
    </row>
    <row r="79" spans="1:7" s="138" customFormat="1">
      <c r="A79" s="134"/>
      <c r="B79" s="52"/>
      <c r="C79" s="47"/>
      <c r="D79" s="135"/>
      <c r="E79" s="136"/>
      <c r="G79" s="47"/>
    </row>
    <row r="80" spans="1:7" s="138" customFormat="1">
      <c r="A80" s="134"/>
      <c r="B80" s="52"/>
      <c r="C80" s="47"/>
      <c r="D80" s="135"/>
      <c r="E80" s="136"/>
      <c r="G80" s="47"/>
    </row>
    <row r="81" spans="1:7" s="138" customFormat="1">
      <c r="A81" s="134"/>
      <c r="B81" s="52"/>
      <c r="C81" s="47"/>
      <c r="D81" s="135"/>
      <c r="E81" s="136"/>
      <c r="G81" s="47"/>
    </row>
    <row r="82" spans="1:7" s="138" customFormat="1">
      <c r="A82" s="134"/>
      <c r="B82" s="52"/>
      <c r="C82" s="47"/>
      <c r="D82" s="135"/>
      <c r="E82" s="136"/>
      <c r="G82" s="47"/>
    </row>
    <row r="83" spans="1:7" s="138" customFormat="1">
      <c r="A83" s="134"/>
      <c r="B83" s="52"/>
      <c r="C83" s="47"/>
      <c r="D83" s="135"/>
      <c r="E83" s="136"/>
      <c r="G83" s="47"/>
    </row>
    <row r="84" spans="1:7" s="138" customFormat="1">
      <c r="A84" s="134"/>
      <c r="B84" s="52"/>
      <c r="C84" s="47"/>
      <c r="D84" s="135"/>
      <c r="E84" s="136"/>
      <c r="G84" s="47"/>
    </row>
    <row r="85" spans="1:7" s="138" customFormat="1">
      <c r="A85" s="134"/>
      <c r="B85" s="52"/>
      <c r="C85" s="47"/>
      <c r="D85" s="135"/>
      <c r="E85" s="136"/>
      <c r="G85" s="47"/>
    </row>
    <row r="86" spans="1:7" s="138" customFormat="1">
      <c r="A86" s="134"/>
      <c r="B86" s="52"/>
      <c r="C86" s="47"/>
      <c r="D86" s="135"/>
      <c r="E86" s="136"/>
      <c r="G86" s="47"/>
    </row>
    <row r="87" spans="1:7" s="138" customFormat="1">
      <c r="A87" s="134"/>
      <c r="B87" s="52"/>
      <c r="C87" s="47"/>
      <c r="D87" s="135"/>
      <c r="E87" s="136"/>
      <c r="G87" s="47"/>
    </row>
    <row r="88" spans="1:7" s="138" customFormat="1">
      <c r="A88" s="134"/>
      <c r="B88" s="52"/>
      <c r="C88" s="47"/>
      <c r="D88" s="135"/>
      <c r="E88" s="136"/>
      <c r="G88" s="47"/>
    </row>
    <row r="89" spans="1:7" s="138" customFormat="1">
      <c r="A89" s="134"/>
      <c r="B89" s="52"/>
      <c r="C89" s="47"/>
      <c r="D89" s="135"/>
      <c r="E89" s="136"/>
      <c r="G89" s="47"/>
    </row>
    <row r="90" spans="1:7" s="138" customFormat="1">
      <c r="A90" s="134"/>
      <c r="B90" s="52"/>
      <c r="C90" s="47"/>
      <c r="D90" s="135"/>
      <c r="E90" s="136"/>
      <c r="G90" s="47"/>
    </row>
    <row r="91" spans="1:7" s="138" customFormat="1">
      <c r="A91" s="134"/>
      <c r="B91" s="52"/>
      <c r="C91" s="47"/>
      <c r="D91" s="135"/>
      <c r="E91" s="136"/>
      <c r="G91" s="47"/>
    </row>
    <row r="92" spans="1:7" s="138" customFormat="1">
      <c r="A92" s="134"/>
      <c r="B92" s="52"/>
      <c r="C92" s="47"/>
      <c r="D92" s="135"/>
      <c r="E92" s="136"/>
      <c r="G92" s="47"/>
    </row>
    <row r="93" spans="1:7" s="138" customFormat="1">
      <c r="A93" s="134"/>
      <c r="B93" s="52"/>
      <c r="C93" s="47"/>
      <c r="D93" s="135"/>
      <c r="E93" s="136"/>
      <c r="G93" s="47"/>
    </row>
    <row r="94" spans="1:7" s="138" customFormat="1">
      <c r="A94" s="134"/>
      <c r="B94" s="52"/>
      <c r="C94" s="47"/>
      <c r="D94" s="135"/>
      <c r="E94" s="136"/>
      <c r="G94" s="47"/>
    </row>
    <row r="95" spans="1:7" s="138" customFormat="1">
      <c r="A95" s="134"/>
      <c r="B95" s="52"/>
      <c r="C95" s="47"/>
      <c r="D95" s="135"/>
      <c r="E95" s="136"/>
      <c r="G95" s="47"/>
    </row>
    <row r="96" spans="1:7" s="138" customFormat="1">
      <c r="A96" s="134"/>
      <c r="B96" s="52"/>
      <c r="C96" s="47"/>
      <c r="D96" s="135"/>
      <c r="E96" s="136"/>
      <c r="G96" s="47"/>
    </row>
    <row r="97" spans="1:7" s="138" customFormat="1">
      <c r="A97" s="134"/>
      <c r="B97" s="52"/>
      <c r="C97" s="47"/>
      <c r="D97" s="135"/>
      <c r="E97" s="136"/>
      <c r="G97" s="47"/>
    </row>
    <row r="98" spans="1:7" s="138" customFormat="1">
      <c r="A98" s="134"/>
      <c r="B98" s="52"/>
      <c r="C98" s="47"/>
      <c r="D98" s="135"/>
      <c r="E98" s="136"/>
      <c r="G98" s="47"/>
    </row>
    <row r="99" spans="1:7" s="138" customFormat="1">
      <c r="A99" s="134"/>
      <c r="B99" s="52"/>
      <c r="C99" s="47"/>
      <c r="D99" s="135"/>
      <c r="E99" s="136"/>
      <c r="G99" s="47"/>
    </row>
    <row r="100" spans="1:7" s="138" customFormat="1">
      <c r="A100" s="134"/>
      <c r="B100" s="52"/>
      <c r="C100" s="47"/>
      <c r="D100" s="135"/>
      <c r="E100" s="136"/>
      <c r="G100" s="47"/>
    </row>
    <row r="101" spans="1:7" s="138" customFormat="1">
      <c r="A101" s="134"/>
      <c r="B101" s="52"/>
      <c r="C101" s="47"/>
      <c r="D101" s="135"/>
      <c r="E101" s="136"/>
      <c r="G101" s="47"/>
    </row>
    <row r="102" spans="1:7" s="138" customFormat="1">
      <c r="A102" s="134"/>
      <c r="B102" s="52"/>
      <c r="C102" s="47"/>
      <c r="D102" s="135"/>
      <c r="E102" s="136"/>
      <c r="G102" s="47"/>
    </row>
    <row r="103" spans="1:7" s="138" customFormat="1">
      <c r="A103" s="134"/>
      <c r="B103" s="52"/>
      <c r="C103" s="47"/>
      <c r="D103" s="135"/>
      <c r="E103" s="136"/>
      <c r="G103" s="47"/>
    </row>
    <row r="104" spans="1:7" s="138" customFormat="1">
      <c r="A104" s="134"/>
      <c r="B104" s="52"/>
      <c r="C104" s="47"/>
      <c r="D104" s="135"/>
      <c r="E104" s="136"/>
      <c r="G104" s="47"/>
    </row>
    <row r="105" spans="1:7" s="138" customFormat="1">
      <c r="A105" s="134"/>
      <c r="B105" s="52"/>
      <c r="C105" s="47"/>
      <c r="D105" s="135"/>
      <c r="E105" s="136"/>
      <c r="G105" s="47"/>
    </row>
    <row r="106" spans="1:7" s="138" customFormat="1">
      <c r="A106" s="134"/>
      <c r="B106" s="52"/>
      <c r="C106" s="47"/>
      <c r="D106" s="135"/>
      <c r="E106" s="136"/>
      <c r="G106" s="47"/>
    </row>
    <row r="107" spans="1:7" s="138" customFormat="1">
      <c r="A107" s="134"/>
      <c r="B107" s="52"/>
      <c r="C107" s="47"/>
      <c r="D107" s="135"/>
      <c r="E107" s="136"/>
      <c r="G107" s="47"/>
    </row>
    <row r="108" spans="1:7" s="138" customFormat="1">
      <c r="A108" s="134"/>
      <c r="B108" s="52"/>
      <c r="C108" s="47"/>
      <c r="D108" s="135"/>
      <c r="E108" s="136"/>
      <c r="G108" s="47"/>
    </row>
    <row r="109" spans="1:7" s="138" customFormat="1">
      <c r="A109" s="134"/>
      <c r="B109" s="52"/>
      <c r="C109" s="47"/>
      <c r="D109" s="135"/>
      <c r="E109" s="136"/>
      <c r="G109" s="47"/>
    </row>
    <row r="110" spans="1:7" s="138" customFormat="1">
      <c r="A110" s="134"/>
      <c r="B110" s="52"/>
      <c r="C110" s="47"/>
      <c r="D110" s="135"/>
      <c r="E110" s="136"/>
      <c r="G110" s="47"/>
    </row>
    <row r="111" spans="1:7" s="138" customFormat="1">
      <c r="A111" s="134"/>
      <c r="B111" s="52"/>
      <c r="C111" s="47"/>
      <c r="D111" s="135"/>
      <c r="E111" s="136"/>
      <c r="G111" s="47"/>
    </row>
    <row r="112" spans="1:7" s="138" customFormat="1">
      <c r="A112" s="134"/>
      <c r="B112" s="52"/>
      <c r="C112" s="47"/>
      <c r="D112" s="135"/>
      <c r="E112" s="136"/>
      <c r="G112" s="47"/>
    </row>
    <row r="113" spans="1:7" s="138" customFormat="1">
      <c r="A113" s="134"/>
      <c r="B113" s="52"/>
      <c r="C113" s="47"/>
      <c r="D113" s="135"/>
      <c r="E113" s="136"/>
      <c r="G113" s="47"/>
    </row>
  </sheetData>
  <pageMargins left="0.75" right="0.75" top="0.58583333333333332" bottom="1.026" header="0.25" footer="0.2"/>
  <pageSetup scale="76" orientation="portrait" r:id="rId1"/>
  <headerFooter alignWithMargins="0">
    <oddHeader>&amp;L&amp;"Century Gothic,Bold"&amp;10OLU TEE ENGINEERING INT'L LTD&amp;C&amp;"Aptos Narrow,Bold"&amp;10Main Building-
Doors&amp;R&amp;"Aptos Narrow,Bold"&amp;10ROLAC</oddHeader>
    <oddFooter>&amp;C&amp;"Comic Sans MS,Regular"&amp;11Doors /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3C273-62C9-4968-891F-F3FBC3121BA3}">
  <sheetPr>
    <tabColor rgb="FFFFFF00"/>
  </sheetPr>
  <dimension ref="A1:G66"/>
  <sheetViews>
    <sheetView view="pageBreakPreview" topLeftCell="A13" zoomScaleNormal="100" zoomScaleSheetLayoutView="100" workbookViewId="0">
      <selection activeCell="E10" sqref="E10"/>
    </sheetView>
  </sheetViews>
  <sheetFormatPr defaultColWidth="10.84375" defaultRowHeight="14.6"/>
  <cols>
    <col min="1" max="1" width="6.15234375" style="134" customWidth="1"/>
    <col min="2" max="2" width="60.3046875" style="52" customWidth="1"/>
    <col min="3" max="3" width="7.4609375" style="47" customWidth="1"/>
    <col min="4" max="4" width="6.69140625" style="135" bestFit="1" customWidth="1"/>
    <col min="5" max="5" width="14.84375" style="136" bestFit="1" customWidth="1"/>
    <col min="6" max="6" width="20" style="138" customWidth="1"/>
    <col min="7" max="10" width="14.4609375" style="47" customWidth="1"/>
    <col min="11" max="11" width="16" style="47" customWidth="1"/>
    <col min="12" max="12" width="14.84375" style="47" customWidth="1"/>
    <col min="13" max="13" width="16" style="47" customWidth="1"/>
    <col min="14" max="15" width="14.15234375" style="47" customWidth="1"/>
    <col min="16" max="16" width="15.84375" style="47" customWidth="1"/>
    <col min="17" max="256" width="10.84375" style="47"/>
    <col min="257" max="257" width="6.15234375" style="47" customWidth="1"/>
    <col min="258" max="258" width="60.3046875" style="47" customWidth="1"/>
    <col min="259" max="259" width="7.4609375" style="47" customWidth="1"/>
    <col min="260" max="260" width="6.69140625" style="47" bestFit="1" customWidth="1"/>
    <col min="261" max="261" width="14.84375" style="47" bestFit="1" customWidth="1"/>
    <col min="262" max="262" width="20" style="47" customWidth="1"/>
    <col min="263" max="266" width="14.4609375" style="47" customWidth="1"/>
    <col min="267" max="267" width="16" style="47" customWidth="1"/>
    <col min="268" max="268" width="14.84375" style="47" customWidth="1"/>
    <col min="269" max="269" width="16" style="47" customWidth="1"/>
    <col min="270" max="271" width="14.15234375" style="47" customWidth="1"/>
    <col min="272" max="272" width="15.84375" style="47" customWidth="1"/>
    <col min="273" max="512" width="10.84375" style="47"/>
    <col min="513" max="513" width="6.15234375" style="47" customWidth="1"/>
    <col min="514" max="514" width="60.3046875" style="47" customWidth="1"/>
    <col min="515" max="515" width="7.4609375" style="47" customWidth="1"/>
    <col min="516" max="516" width="6.69140625" style="47" bestFit="1" customWidth="1"/>
    <col min="517" max="517" width="14.84375" style="47" bestFit="1" customWidth="1"/>
    <col min="518" max="518" width="20" style="47" customWidth="1"/>
    <col min="519" max="522" width="14.4609375" style="47" customWidth="1"/>
    <col min="523" max="523" width="16" style="47" customWidth="1"/>
    <col min="524" max="524" width="14.84375" style="47" customWidth="1"/>
    <col min="525" max="525" width="16" style="47" customWidth="1"/>
    <col min="526" max="527" width="14.15234375" style="47" customWidth="1"/>
    <col min="528" max="528" width="15.84375" style="47" customWidth="1"/>
    <col min="529" max="768" width="10.84375" style="47"/>
    <col min="769" max="769" width="6.15234375" style="47" customWidth="1"/>
    <col min="770" max="770" width="60.3046875" style="47" customWidth="1"/>
    <col min="771" max="771" width="7.4609375" style="47" customWidth="1"/>
    <col min="772" max="772" width="6.69140625" style="47" bestFit="1" customWidth="1"/>
    <col min="773" max="773" width="14.84375" style="47" bestFit="1" customWidth="1"/>
    <col min="774" max="774" width="20" style="47" customWidth="1"/>
    <col min="775" max="778" width="14.4609375" style="47" customWidth="1"/>
    <col min="779" max="779" width="16" style="47" customWidth="1"/>
    <col min="780" max="780" width="14.84375" style="47" customWidth="1"/>
    <col min="781" max="781" width="16" style="47" customWidth="1"/>
    <col min="782" max="783" width="14.15234375" style="47" customWidth="1"/>
    <col min="784" max="784" width="15.84375" style="47" customWidth="1"/>
    <col min="785" max="1024" width="10.84375" style="47"/>
    <col min="1025" max="1025" width="6.15234375" style="47" customWidth="1"/>
    <col min="1026" max="1026" width="60.3046875" style="47" customWidth="1"/>
    <col min="1027" max="1027" width="7.4609375" style="47" customWidth="1"/>
    <col min="1028" max="1028" width="6.69140625" style="47" bestFit="1" customWidth="1"/>
    <col min="1029" max="1029" width="14.84375" style="47" bestFit="1" customWidth="1"/>
    <col min="1030" max="1030" width="20" style="47" customWidth="1"/>
    <col min="1031" max="1034" width="14.4609375" style="47" customWidth="1"/>
    <col min="1035" max="1035" width="16" style="47" customWidth="1"/>
    <col min="1036" max="1036" width="14.84375" style="47" customWidth="1"/>
    <col min="1037" max="1037" width="16" style="47" customWidth="1"/>
    <col min="1038" max="1039" width="14.15234375" style="47" customWidth="1"/>
    <col min="1040" max="1040" width="15.84375" style="47" customWidth="1"/>
    <col min="1041" max="1280" width="10.84375" style="47"/>
    <col min="1281" max="1281" width="6.15234375" style="47" customWidth="1"/>
    <col min="1282" max="1282" width="60.3046875" style="47" customWidth="1"/>
    <col min="1283" max="1283" width="7.4609375" style="47" customWidth="1"/>
    <col min="1284" max="1284" width="6.69140625" style="47" bestFit="1" customWidth="1"/>
    <col min="1285" max="1285" width="14.84375" style="47" bestFit="1" customWidth="1"/>
    <col min="1286" max="1286" width="20" style="47" customWidth="1"/>
    <col min="1287" max="1290" width="14.4609375" style="47" customWidth="1"/>
    <col min="1291" max="1291" width="16" style="47" customWidth="1"/>
    <col min="1292" max="1292" width="14.84375" style="47" customWidth="1"/>
    <col min="1293" max="1293" width="16" style="47" customWidth="1"/>
    <col min="1294" max="1295" width="14.15234375" style="47" customWidth="1"/>
    <col min="1296" max="1296" width="15.84375" style="47" customWidth="1"/>
    <col min="1297" max="1536" width="10.84375" style="47"/>
    <col min="1537" max="1537" width="6.15234375" style="47" customWidth="1"/>
    <col min="1538" max="1538" width="60.3046875" style="47" customWidth="1"/>
    <col min="1539" max="1539" width="7.4609375" style="47" customWidth="1"/>
    <col min="1540" max="1540" width="6.69140625" style="47" bestFit="1" customWidth="1"/>
    <col min="1541" max="1541" width="14.84375" style="47" bestFit="1" customWidth="1"/>
    <col min="1542" max="1542" width="20" style="47" customWidth="1"/>
    <col min="1543" max="1546" width="14.4609375" style="47" customWidth="1"/>
    <col min="1547" max="1547" width="16" style="47" customWidth="1"/>
    <col min="1548" max="1548" width="14.84375" style="47" customWidth="1"/>
    <col min="1549" max="1549" width="16" style="47" customWidth="1"/>
    <col min="1550" max="1551" width="14.15234375" style="47" customWidth="1"/>
    <col min="1552" max="1552" width="15.84375" style="47" customWidth="1"/>
    <col min="1553" max="1792" width="10.84375" style="47"/>
    <col min="1793" max="1793" width="6.15234375" style="47" customWidth="1"/>
    <col min="1794" max="1794" width="60.3046875" style="47" customWidth="1"/>
    <col min="1795" max="1795" width="7.4609375" style="47" customWidth="1"/>
    <col min="1796" max="1796" width="6.69140625" style="47" bestFit="1" customWidth="1"/>
    <col min="1797" max="1797" width="14.84375" style="47" bestFit="1" customWidth="1"/>
    <col min="1798" max="1798" width="20" style="47" customWidth="1"/>
    <col min="1799" max="1802" width="14.4609375" style="47" customWidth="1"/>
    <col min="1803" max="1803" width="16" style="47" customWidth="1"/>
    <col min="1804" max="1804" width="14.84375" style="47" customWidth="1"/>
    <col min="1805" max="1805" width="16" style="47" customWidth="1"/>
    <col min="1806" max="1807" width="14.15234375" style="47" customWidth="1"/>
    <col min="1808" max="1808" width="15.84375" style="47" customWidth="1"/>
    <col min="1809" max="2048" width="10.84375" style="47"/>
    <col min="2049" max="2049" width="6.15234375" style="47" customWidth="1"/>
    <col min="2050" max="2050" width="60.3046875" style="47" customWidth="1"/>
    <col min="2051" max="2051" width="7.4609375" style="47" customWidth="1"/>
    <col min="2052" max="2052" width="6.69140625" style="47" bestFit="1" customWidth="1"/>
    <col min="2053" max="2053" width="14.84375" style="47" bestFit="1" customWidth="1"/>
    <col min="2054" max="2054" width="20" style="47" customWidth="1"/>
    <col min="2055" max="2058" width="14.4609375" style="47" customWidth="1"/>
    <col min="2059" max="2059" width="16" style="47" customWidth="1"/>
    <col min="2060" max="2060" width="14.84375" style="47" customWidth="1"/>
    <col min="2061" max="2061" width="16" style="47" customWidth="1"/>
    <col min="2062" max="2063" width="14.15234375" style="47" customWidth="1"/>
    <col min="2064" max="2064" width="15.84375" style="47" customWidth="1"/>
    <col min="2065" max="2304" width="10.84375" style="47"/>
    <col min="2305" max="2305" width="6.15234375" style="47" customWidth="1"/>
    <col min="2306" max="2306" width="60.3046875" style="47" customWidth="1"/>
    <col min="2307" max="2307" width="7.4609375" style="47" customWidth="1"/>
    <col min="2308" max="2308" width="6.69140625" style="47" bestFit="1" customWidth="1"/>
    <col min="2309" max="2309" width="14.84375" style="47" bestFit="1" customWidth="1"/>
    <col min="2310" max="2310" width="20" style="47" customWidth="1"/>
    <col min="2311" max="2314" width="14.4609375" style="47" customWidth="1"/>
    <col min="2315" max="2315" width="16" style="47" customWidth="1"/>
    <col min="2316" max="2316" width="14.84375" style="47" customWidth="1"/>
    <col min="2317" max="2317" width="16" style="47" customWidth="1"/>
    <col min="2318" max="2319" width="14.15234375" style="47" customWidth="1"/>
    <col min="2320" max="2320" width="15.84375" style="47" customWidth="1"/>
    <col min="2321" max="2560" width="10.84375" style="47"/>
    <col min="2561" max="2561" width="6.15234375" style="47" customWidth="1"/>
    <col min="2562" max="2562" width="60.3046875" style="47" customWidth="1"/>
    <col min="2563" max="2563" width="7.4609375" style="47" customWidth="1"/>
    <col min="2564" max="2564" width="6.69140625" style="47" bestFit="1" customWidth="1"/>
    <col min="2565" max="2565" width="14.84375" style="47" bestFit="1" customWidth="1"/>
    <col min="2566" max="2566" width="20" style="47" customWidth="1"/>
    <col min="2567" max="2570" width="14.4609375" style="47" customWidth="1"/>
    <col min="2571" max="2571" width="16" style="47" customWidth="1"/>
    <col min="2572" max="2572" width="14.84375" style="47" customWidth="1"/>
    <col min="2573" max="2573" width="16" style="47" customWidth="1"/>
    <col min="2574" max="2575" width="14.15234375" style="47" customWidth="1"/>
    <col min="2576" max="2576" width="15.84375" style="47" customWidth="1"/>
    <col min="2577" max="2816" width="10.84375" style="47"/>
    <col min="2817" max="2817" width="6.15234375" style="47" customWidth="1"/>
    <col min="2818" max="2818" width="60.3046875" style="47" customWidth="1"/>
    <col min="2819" max="2819" width="7.4609375" style="47" customWidth="1"/>
    <col min="2820" max="2820" width="6.69140625" style="47" bestFit="1" customWidth="1"/>
    <col min="2821" max="2821" width="14.84375" style="47" bestFit="1" customWidth="1"/>
    <col min="2822" max="2822" width="20" style="47" customWidth="1"/>
    <col min="2823" max="2826" width="14.4609375" style="47" customWidth="1"/>
    <col min="2827" max="2827" width="16" style="47" customWidth="1"/>
    <col min="2828" max="2828" width="14.84375" style="47" customWidth="1"/>
    <col min="2829" max="2829" width="16" style="47" customWidth="1"/>
    <col min="2830" max="2831" width="14.15234375" style="47" customWidth="1"/>
    <col min="2832" max="2832" width="15.84375" style="47" customWidth="1"/>
    <col min="2833" max="3072" width="10.84375" style="47"/>
    <col min="3073" max="3073" width="6.15234375" style="47" customWidth="1"/>
    <col min="3074" max="3074" width="60.3046875" style="47" customWidth="1"/>
    <col min="3075" max="3075" width="7.4609375" style="47" customWidth="1"/>
    <col min="3076" max="3076" width="6.69140625" style="47" bestFit="1" customWidth="1"/>
    <col min="3077" max="3077" width="14.84375" style="47" bestFit="1" customWidth="1"/>
    <col min="3078" max="3078" width="20" style="47" customWidth="1"/>
    <col min="3079" max="3082" width="14.4609375" style="47" customWidth="1"/>
    <col min="3083" max="3083" width="16" style="47" customWidth="1"/>
    <col min="3084" max="3084" width="14.84375" style="47" customWidth="1"/>
    <col min="3085" max="3085" width="16" style="47" customWidth="1"/>
    <col min="3086" max="3087" width="14.15234375" style="47" customWidth="1"/>
    <col min="3088" max="3088" width="15.84375" style="47" customWidth="1"/>
    <col min="3089" max="3328" width="10.84375" style="47"/>
    <col min="3329" max="3329" width="6.15234375" style="47" customWidth="1"/>
    <col min="3330" max="3330" width="60.3046875" style="47" customWidth="1"/>
    <col min="3331" max="3331" width="7.4609375" style="47" customWidth="1"/>
    <col min="3332" max="3332" width="6.69140625" style="47" bestFit="1" customWidth="1"/>
    <col min="3333" max="3333" width="14.84375" style="47" bestFit="1" customWidth="1"/>
    <col min="3334" max="3334" width="20" style="47" customWidth="1"/>
    <col min="3335" max="3338" width="14.4609375" style="47" customWidth="1"/>
    <col min="3339" max="3339" width="16" style="47" customWidth="1"/>
    <col min="3340" max="3340" width="14.84375" style="47" customWidth="1"/>
    <col min="3341" max="3341" width="16" style="47" customWidth="1"/>
    <col min="3342" max="3343" width="14.15234375" style="47" customWidth="1"/>
    <col min="3344" max="3344" width="15.84375" style="47" customWidth="1"/>
    <col min="3345" max="3584" width="10.84375" style="47"/>
    <col min="3585" max="3585" width="6.15234375" style="47" customWidth="1"/>
    <col min="3586" max="3586" width="60.3046875" style="47" customWidth="1"/>
    <col min="3587" max="3587" width="7.4609375" style="47" customWidth="1"/>
    <col min="3588" max="3588" width="6.69140625" style="47" bestFit="1" customWidth="1"/>
    <col min="3589" max="3589" width="14.84375" style="47" bestFit="1" customWidth="1"/>
    <col min="3590" max="3590" width="20" style="47" customWidth="1"/>
    <col min="3591" max="3594" width="14.4609375" style="47" customWidth="1"/>
    <col min="3595" max="3595" width="16" style="47" customWidth="1"/>
    <col min="3596" max="3596" width="14.84375" style="47" customWidth="1"/>
    <col min="3597" max="3597" width="16" style="47" customWidth="1"/>
    <col min="3598" max="3599" width="14.15234375" style="47" customWidth="1"/>
    <col min="3600" max="3600" width="15.84375" style="47" customWidth="1"/>
    <col min="3601" max="3840" width="10.84375" style="47"/>
    <col min="3841" max="3841" width="6.15234375" style="47" customWidth="1"/>
    <col min="3842" max="3842" width="60.3046875" style="47" customWidth="1"/>
    <col min="3843" max="3843" width="7.4609375" style="47" customWidth="1"/>
    <col min="3844" max="3844" width="6.69140625" style="47" bestFit="1" customWidth="1"/>
    <col min="3845" max="3845" width="14.84375" style="47" bestFit="1" customWidth="1"/>
    <col min="3846" max="3846" width="20" style="47" customWidth="1"/>
    <col min="3847" max="3850" width="14.4609375" style="47" customWidth="1"/>
    <col min="3851" max="3851" width="16" style="47" customWidth="1"/>
    <col min="3852" max="3852" width="14.84375" style="47" customWidth="1"/>
    <col min="3853" max="3853" width="16" style="47" customWidth="1"/>
    <col min="3854" max="3855" width="14.15234375" style="47" customWidth="1"/>
    <col min="3856" max="3856" width="15.84375" style="47" customWidth="1"/>
    <col min="3857" max="4096" width="10.84375" style="47"/>
    <col min="4097" max="4097" width="6.15234375" style="47" customWidth="1"/>
    <col min="4098" max="4098" width="60.3046875" style="47" customWidth="1"/>
    <col min="4099" max="4099" width="7.4609375" style="47" customWidth="1"/>
    <col min="4100" max="4100" width="6.69140625" style="47" bestFit="1" customWidth="1"/>
    <col min="4101" max="4101" width="14.84375" style="47" bestFit="1" customWidth="1"/>
    <col min="4102" max="4102" width="20" style="47" customWidth="1"/>
    <col min="4103" max="4106" width="14.4609375" style="47" customWidth="1"/>
    <col min="4107" max="4107" width="16" style="47" customWidth="1"/>
    <col min="4108" max="4108" width="14.84375" style="47" customWidth="1"/>
    <col min="4109" max="4109" width="16" style="47" customWidth="1"/>
    <col min="4110" max="4111" width="14.15234375" style="47" customWidth="1"/>
    <col min="4112" max="4112" width="15.84375" style="47" customWidth="1"/>
    <col min="4113" max="4352" width="10.84375" style="47"/>
    <col min="4353" max="4353" width="6.15234375" style="47" customWidth="1"/>
    <col min="4354" max="4354" width="60.3046875" style="47" customWidth="1"/>
    <col min="4355" max="4355" width="7.4609375" style="47" customWidth="1"/>
    <col min="4356" max="4356" width="6.69140625" style="47" bestFit="1" customWidth="1"/>
    <col min="4357" max="4357" width="14.84375" style="47" bestFit="1" customWidth="1"/>
    <col min="4358" max="4358" width="20" style="47" customWidth="1"/>
    <col min="4359" max="4362" width="14.4609375" style="47" customWidth="1"/>
    <col min="4363" max="4363" width="16" style="47" customWidth="1"/>
    <col min="4364" max="4364" width="14.84375" style="47" customWidth="1"/>
    <col min="4365" max="4365" width="16" style="47" customWidth="1"/>
    <col min="4366" max="4367" width="14.15234375" style="47" customWidth="1"/>
    <col min="4368" max="4368" width="15.84375" style="47" customWidth="1"/>
    <col min="4369" max="4608" width="10.84375" style="47"/>
    <col min="4609" max="4609" width="6.15234375" style="47" customWidth="1"/>
    <col min="4610" max="4610" width="60.3046875" style="47" customWidth="1"/>
    <col min="4611" max="4611" width="7.4609375" style="47" customWidth="1"/>
    <col min="4612" max="4612" width="6.69140625" style="47" bestFit="1" customWidth="1"/>
    <col min="4613" max="4613" width="14.84375" style="47" bestFit="1" customWidth="1"/>
    <col min="4614" max="4614" width="20" style="47" customWidth="1"/>
    <col min="4615" max="4618" width="14.4609375" style="47" customWidth="1"/>
    <col min="4619" max="4619" width="16" style="47" customWidth="1"/>
    <col min="4620" max="4620" width="14.84375" style="47" customWidth="1"/>
    <col min="4621" max="4621" width="16" style="47" customWidth="1"/>
    <col min="4622" max="4623" width="14.15234375" style="47" customWidth="1"/>
    <col min="4624" max="4624" width="15.84375" style="47" customWidth="1"/>
    <col min="4625" max="4864" width="10.84375" style="47"/>
    <col min="4865" max="4865" width="6.15234375" style="47" customWidth="1"/>
    <col min="4866" max="4866" width="60.3046875" style="47" customWidth="1"/>
    <col min="4867" max="4867" width="7.4609375" style="47" customWidth="1"/>
    <col min="4868" max="4868" width="6.69140625" style="47" bestFit="1" customWidth="1"/>
    <col min="4869" max="4869" width="14.84375" style="47" bestFit="1" customWidth="1"/>
    <col min="4870" max="4870" width="20" style="47" customWidth="1"/>
    <col min="4871" max="4874" width="14.4609375" style="47" customWidth="1"/>
    <col min="4875" max="4875" width="16" style="47" customWidth="1"/>
    <col min="4876" max="4876" width="14.84375" style="47" customWidth="1"/>
    <col min="4877" max="4877" width="16" style="47" customWidth="1"/>
    <col min="4878" max="4879" width="14.15234375" style="47" customWidth="1"/>
    <col min="4880" max="4880" width="15.84375" style="47" customWidth="1"/>
    <col min="4881" max="5120" width="10.84375" style="47"/>
    <col min="5121" max="5121" width="6.15234375" style="47" customWidth="1"/>
    <col min="5122" max="5122" width="60.3046875" style="47" customWidth="1"/>
    <col min="5123" max="5123" width="7.4609375" style="47" customWidth="1"/>
    <col min="5124" max="5124" width="6.69140625" style="47" bestFit="1" customWidth="1"/>
    <col min="5125" max="5125" width="14.84375" style="47" bestFit="1" customWidth="1"/>
    <col min="5126" max="5126" width="20" style="47" customWidth="1"/>
    <col min="5127" max="5130" width="14.4609375" style="47" customWidth="1"/>
    <col min="5131" max="5131" width="16" style="47" customWidth="1"/>
    <col min="5132" max="5132" width="14.84375" style="47" customWidth="1"/>
    <col min="5133" max="5133" width="16" style="47" customWidth="1"/>
    <col min="5134" max="5135" width="14.15234375" style="47" customWidth="1"/>
    <col min="5136" max="5136" width="15.84375" style="47" customWidth="1"/>
    <col min="5137" max="5376" width="10.84375" style="47"/>
    <col min="5377" max="5377" width="6.15234375" style="47" customWidth="1"/>
    <col min="5378" max="5378" width="60.3046875" style="47" customWidth="1"/>
    <col min="5379" max="5379" width="7.4609375" style="47" customWidth="1"/>
    <col min="5380" max="5380" width="6.69140625" style="47" bestFit="1" customWidth="1"/>
    <col min="5381" max="5381" width="14.84375" style="47" bestFit="1" customWidth="1"/>
    <col min="5382" max="5382" width="20" style="47" customWidth="1"/>
    <col min="5383" max="5386" width="14.4609375" style="47" customWidth="1"/>
    <col min="5387" max="5387" width="16" style="47" customWidth="1"/>
    <col min="5388" max="5388" width="14.84375" style="47" customWidth="1"/>
    <col min="5389" max="5389" width="16" style="47" customWidth="1"/>
    <col min="5390" max="5391" width="14.15234375" style="47" customWidth="1"/>
    <col min="5392" max="5392" width="15.84375" style="47" customWidth="1"/>
    <col min="5393" max="5632" width="10.84375" style="47"/>
    <col min="5633" max="5633" width="6.15234375" style="47" customWidth="1"/>
    <col min="5634" max="5634" width="60.3046875" style="47" customWidth="1"/>
    <col min="5635" max="5635" width="7.4609375" style="47" customWidth="1"/>
    <col min="5636" max="5636" width="6.69140625" style="47" bestFit="1" customWidth="1"/>
    <col min="5637" max="5637" width="14.84375" style="47" bestFit="1" customWidth="1"/>
    <col min="5638" max="5638" width="20" style="47" customWidth="1"/>
    <col min="5639" max="5642" width="14.4609375" style="47" customWidth="1"/>
    <col min="5643" max="5643" width="16" style="47" customWidth="1"/>
    <col min="5644" max="5644" width="14.84375" style="47" customWidth="1"/>
    <col min="5645" max="5645" width="16" style="47" customWidth="1"/>
    <col min="5646" max="5647" width="14.15234375" style="47" customWidth="1"/>
    <col min="5648" max="5648" width="15.84375" style="47" customWidth="1"/>
    <col min="5649" max="5888" width="10.84375" style="47"/>
    <col min="5889" max="5889" width="6.15234375" style="47" customWidth="1"/>
    <col min="5890" max="5890" width="60.3046875" style="47" customWidth="1"/>
    <col min="5891" max="5891" width="7.4609375" style="47" customWidth="1"/>
    <col min="5892" max="5892" width="6.69140625" style="47" bestFit="1" customWidth="1"/>
    <col min="5893" max="5893" width="14.84375" style="47" bestFit="1" customWidth="1"/>
    <col min="5894" max="5894" width="20" style="47" customWidth="1"/>
    <col min="5895" max="5898" width="14.4609375" style="47" customWidth="1"/>
    <col min="5899" max="5899" width="16" style="47" customWidth="1"/>
    <col min="5900" max="5900" width="14.84375" style="47" customWidth="1"/>
    <col min="5901" max="5901" width="16" style="47" customWidth="1"/>
    <col min="5902" max="5903" width="14.15234375" style="47" customWidth="1"/>
    <col min="5904" max="5904" width="15.84375" style="47" customWidth="1"/>
    <col min="5905" max="6144" width="10.84375" style="47"/>
    <col min="6145" max="6145" width="6.15234375" style="47" customWidth="1"/>
    <col min="6146" max="6146" width="60.3046875" style="47" customWidth="1"/>
    <col min="6147" max="6147" width="7.4609375" style="47" customWidth="1"/>
    <col min="6148" max="6148" width="6.69140625" style="47" bestFit="1" customWidth="1"/>
    <col min="6149" max="6149" width="14.84375" style="47" bestFit="1" customWidth="1"/>
    <col min="6150" max="6150" width="20" style="47" customWidth="1"/>
    <col min="6151" max="6154" width="14.4609375" style="47" customWidth="1"/>
    <col min="6155" max="6155" width="16" style="47" customWidth="1"/>
    <col min="6156" max="6156" width="14.84375" style="47" customWidth="1"/>
    <col min="6157" max="6157" width="16" style="47" customWidth="1"/>
    <col min="6158" max="6159" width="14.15234375" style="47" customWidth="1"/>
    <col min="6160" max="6160" width="15.84375" style="47" customWidth="1"/>
    <col min="6161" max="6400" width="10.84375" style="47"/>
    <col min="6401" max="6401" width="6.15234375" style="47" customWidth="1"/>
    <col min="6402" max="6402" width="60.3046875" style="47" customWidth="1"/>
    <col min="6403" max="6403" width="7.4609375" style="47" customWidth="1"/>
    <col min="6404" max="6404" width="6.69140625" style="47" bestFit="1" customWidth="1"/>
    <col min="6405" max="6405" width="14.84375" style="47" bestFit="1" customWidth="1"/>
    <col min="6406" max="6406" width="20" style="47" customWidth="1"/>
    <col min="6407" max="6410" width="14.4609375" style="47" customWidth="1"/>
    <col min="6411" max="6411" width="16" style="47" customWidth="1"/>
    <col min="6412" max="6412" width="14.84375" style="47" customWidth="1"/>
    <col min="6413" max="6413" width="16" style="47" customWidth="1"/>
    <col min="6414" max="6415" width="14.15234375" style="47" customWidth="1"/>
    <col min="6416" max="6416" width="15.84375" style="47" customWidth="1"/>
    <col min="6417" max="6656" width="10.84375" style="47"/>
    <col min="6657" max="6657" width="6.15234375" style="47" customWidth="1"/>
    <col min="6658" max="6658" width="60.3046875" style="47" customWidth="1"/>
    <col min="6659" max="6659" width="7.4609375" style="47" customWidth="1"/>
    <col min="6660" max="6660" width="6.69140625" style="47" bestFit="1" customWidth="1"/>
    <col min="6661" max="6661" width="14.84375" style="47" bestFit="1" customWidth="1"/>
    <col min="6662" max="6662" width="20" style="47" customWidth="1"/>
    <col min="6663" max="6666" width="14.4609375" style="47" customWidth="1"/>
    <col min="6667" max="6667" width="16" style="47" customWidth="1"/>
    <col min="6668" max="6668" width="14.84375" style="47" customWidth="1"/>
    <col min="6669" max="6669" width="16" style="47" customWidth="1"/>
    <col min="6670" max="6671" width="14.15234375" style="47" customWidth="1"/>
    <col min="6672" max="6672" width="15.84375" style="47" customWidth="1"/>
    <col min="6673" max="6912" width="10.84375" style="47"/>
    <col min="6913" max="6913" width="6.15234375" style="47" customWidth="1"/>
    <col min="6914" max="6914" width="60.3046875" style="47" customWidth="1"/>
    <col min="6915" max="6915" width="7.4609375" style="47" customWidth="1"/>
    <col min="6916" max="6916" width="6.69140625" style="47" bestFit="1" customWidth="1"/>
    <col min="6917" max="6917" width="14.84375" style="47" bestFit="1" customWidth="1"/>
    <col min="6918" max="6918" width="20" style="47" customWidth="1"/>
    <col min="6919" max="6922" width="14.4609375" style="47" customWidth="1"/>
    <col min="6923" max="6923" width="16" style="47" customWidth="1"/>
    <col min="6924" max="6924" width="14.84375" style="47" customWidth="1"/>
    <col min="6925" max="6925" width="16" style="47" customWidth="1"/>
    <col min="6926" max="6927" width="14.15234375" style="47" customWidth="1"/>
    <col min="6928" max="6928" width="15.84375" style="47" customWidth="1"/>
    <col min="6929" max="7168" width="10.84375" style="47"/>
    <col min="7169" max="7169" width="6.15234375" style="47" customWidth="1"/>
    <col min="7170" max="7170" width="60.3046875" style="47" customWidth="1"/>
    <col min="7171" max="7171" width="7.4609375" style="47" customWidth="1"/>
    <col min="7172" max="7172" width="6.69140625" style="47" bestFit="1" customWidth="1"/>
    <col min="7173" max="7173" width="14.84375" style="47" bestFit="1" customWidth="1"/>
    <col min="7174" max="7174" width="20" style="47" customWidth="1"/>
    <col min="7175" max="7178" width="14.4609375" style="47" customWidth="1"/>
    <col min="7179" max="7179" width="16" style="47" customWidth="1"/>
    <col min="7180" max="7180" width="14.84375" style="47" customWidth="1"/>
    <col min="7181" max="7181" width="16" style="47" customWidth="1"/>
    <col min="7182" max="7183" width="14.15234375" style="47" customWidth="1"/>
    <col min="7184" max="7184" width="15.84375" style="47" customWidth="1"/>
    <col min="7185" max="7424" width="10.84375" style="47"/>
    <col min="7425" max="7425" width="6.15234375" style="47" customWidth="1"/>
    <col min="7426" max="7426" width="60.3046875" style="47" customWidth="1"/>
    <col min="7427" max="7427" width="7.4609375" style="47" customWidth="1"/>
    <col min="7428" max="7428" width="6.69140625" style="47" bestFit="1" customWidth="1"/>
    <col min="7429" max="7429" width="14.84375" style="47" bestFit="1" customWidth="1"/>
    <col min="7430" max="7430" width="20" style="47" customWidth="1"/>
    <col min="7431" max="7434" width="14.4609375" style="47" customWidth="1"/>
    <col min="7435" max="7435" width="16" style="47" customWidth="1"/>
    <col min="7436" max="7436" width="14.84375" style="47" customWidth="1"/>
    <col min="7437" max="7437" width="16" style="47" customWidth="1"/>
    <col min="7438" max="7439" width="14.15234375" style="47" customWidth="1"/>
    <col min="7440" max="7440" width="15.84375" style="47" customWidth="1"/>
    <col min="7441" max="7680" width="10.84375" style="47"/>
    <col min="7681" max="7681" width="6.15234375" style="47" customWidth="1"/>
    <col min="7682" max="7682" width="60.3046875" style="47" customWidth="1"/>
    <col min="7683" max="7683" width="7.4609375" style="47" customWidth="1"/>
    <col min="7684" max="7684" width="6.69140625" style="47" bestFit="1" customWidth="1"/>
    <col min="7685" max="7685" width="14.84375" style="47" bestFit="1" customWidth="1"/>
    <col min="7686" max="7686" width="20" style="47" customWidth="1"/>
    <col min="7687" max="7690" width="14.4609375" style="47" customWidth="1"/>
    <col min="7691" max="7691" width="16" style="47" customWidth="1"/>
    <col min="7692" max="7692" width="14.84375" style="47" customWidth="1"/>
    <col min="7693" max="7693" width="16" style="47" customWidth="1"/>
    <col min="7694" max="7695" width="14.15234375" style="47" customWidth="1"/>
    <col min="7696" max="7696" width="15.84375" style="47" customWidth="1"/>
    <col min="7697" max="7936" width="10.84375" style="47"/>
    <col min="7937" max="7937" width="6.15234375" style="47" customWidth="1"/>
    <col min="7938" max="7938" width="60.3046875" style="47" customWidth="1"/>
    <col min="7939" max="7939" width="7.4609375" style="47" customWidth="1"/>
    <col min="7940" max="7940" width="6.69140625" style="47" bestFit="1" customWidth="1"/>
    <col min="7941" max="7941" width="14.84375" style="47" bestFit="1" customWidth="1"/>
    <col min="7942" max="7942" width="20" style="47" customWidth="1"/>
    <col min="7943" max="7946" width="14.4609375" style="47" customWidth="1"/>
    <col min="7947" max="7947" width="16" style="47" customWidth="1"/>
    <col min="7948" max="7948" width="14.84375" style="47" customWidth="1"/>
    <col min="7949" max="7949" width="16" style="47" customWidth="1"/>
    <col min="7950" max="7951" width="14.15234375" style="47" customWidth="1"/>
    <col min="7952" max="7952" width="15.84375" style="47" customWidth="1"/>
    <col min="7953" max="8192" width="10.84375" style="47"/>
    <col min="8193" max="8193" width="6.15234375" style="47" customWidth="1"/>
    <col min="8194" max="8194" width="60.3046875" style="47" customWidth="1"/>
    <col min="8195" max="8195" width="7.4609375" style="47" customWidth="1"/>
    <col min="8196" max="8196" width="6.69140625" style="47" bestFit="1" customWidth="1"/>
    <col min="8197" max="8197" width="14.84375" style="47" bestFit="1" customWidth="1"/>
    <col min="8198" max="8198" width="20" style="47" customWidth="1"/>
    <col min="8199" max="8202" width="14.4609375" style="47" customWidth="1"/>
    <col min="8203" max="8203" width="16" style="47" customWidth="1"/>
    <col min="8204" max="8204" width="14.84375" style="47" customWidth="1"/>
    <col min="8205" max="8205" width="16" style="47" customWidth="1"/>
    <col min="8206" max="8207" width="14.15234375" style="47" customWidth="1"/>
    <col min="8208" max="8208" width="15.84375" style="47" customWidth="1"/>
    <col min="8209" max="8448" width="10.84375" style="47"/>
    <col min="8449" max="8449" width="6.15234375" style="47" customWidth="1"/>
    <col min="8450" max="8450" width="60.3046875" style="47" customWidth="1"/>
    <col min="8451" max="8451" width="7.4609375" style="47" customWidth="1"/>
    <col min="8452" max="8452" width="6.69140625" style="47" bestFit="1" customWidth="1"/>
    <col min="8453" max="8453" width="14.84375" style="47" bestFit="1" customWidth="1"/>
    <col min="8454" max="8454" width="20" style="47" customWidth="1"/>
    <col min="8455" max="8458" width="14.4609375" style="47" customWidth="1"/>
    <col min="8459" max="8459" width="16" style="47" customWidth="1"/>
    <col min="8460" max="8460" width="14.84375" style="47" customWidth="1"/>
    <col min="8461" max="8461" width="16" style="47" customWidth="1"/>
    <col min="8462" max="8463" width="14.15234375" style="47" customWidth="1"/>
    <col min="8464" max="8464" width="15.84375" style="47" customWidth="1"/>
    <col min="8465" max="8704" width="10.84375" style="47"/>
    <col min="8705" max="8705" width="6.15234375" style="47" customWidth="1"/>
    <col min="8706" max="8706" width="60.3046875" style="47" customWidth="1"/>
    <col min="8707" max="8707" width="7.4609375" style="47" customWidth="1"/>
    <col min="8708" max="8708" width="6.69140625" style="47" bestFit="1" customWidth="1"/>
    <col min="8709" max="8709" width="14.84375" style="47" bestFit="1" customWidth="1"/>
    <col min="8710" max="8710" width="20" style="47" customWidth="1"/>
    <col min="8711" max="8714" width="14.4609375" style="47" customWidth="1"/>
    <col min="8715" max="8715" width="16" style="47" customWidth="1"/>
    <col min="8716" max="8716" width="14.84375" style="47" customWidth="1"/>
    <col min="8717" max="8717" width="16" style="47" customWidth="1"/>
    <col min="8718" max="8719" width="14.15234375" style="47" customWidth="1"/>
    <col min="8720" max="8720" width="15.84375" style="47" customWidth="1"/>
    <col min="8721" max="8960" width="10.84375" style="47"/>
    <col min="8961" max="8961" width="6.15234375" style="47" customWidth="1"/>
    <col min="8962" max="8962" width="60.3046875" style="47" customWidth="1"/>
    <col min="8963" max="8963" width="7.4609375" style="47" customWidth="1"/>
    <col min="8964" max="8964" width="6.69140625" style="47" bestFit="1" customWidth="1"/>
    <col min="8965" max="8965" width="14.84375" style="47" bestFit="1" customWidth="1"/>
    <col min="8966" max="8966" width="20" style="47" customWidth="1"/>
    <col min="8967" max="8970" width="14.4609375" style="47" customWidth="1"/>
    <col min="8971" max="8971" width="16" style="47" customWidth="1"/>
    <col min="8972" max="8972" width="14.84375" style="47" customWidth="1"/>
    <col min="8973" max="8973" width="16" style="47" customWidth="1"/>
    <col min="8974" max="8975" width="14.15234375" style="47" customWidth="1"/>
    <col min="8976" max="8976" width="15.84375" style="47" customWidth="1"/>
    <col min="8977" max="9216" width="10.84375" style="47"/>
    <col min="9217" max="9217" width="6.15234375" style="47" customWidth="1"/>
    <col min="9218" max="9218" width="60.3046875" style="47" customWidth="1"/>
    <col min="9219" max="9219" width="7.4609375" style="47" customWidth="1"/>
    <col min="9220" max="9220" width="6.69140625" style="47" bestFit="1" customWidth="1"/>
    <col min="9221" max="9221" width="14.84375" style="47" bestFit="1" customWidth="1"/>
    <col min="9222" max="9222" width="20" style="47" customWidth="1"/>
    <col min="9223" max="9226" width="14.4609375" style="47" customWidth="1"/>
    <col min="9227" max="9227" width="16" style="47" customWidth="1"/>
    <col min="9228" max="9228" width="14.84375" style="47" customWidth="1"/>
    <col min="9229" max="9229" width="16" style="47" customWidth="1"/>
    <col min="9230" max="9231" width="14.15234375" style="47" customWidth="1"/>
    <col min="9232" max="9232" width="15.84375" style="47" customWidth="1"/>
    <col min="9233" max="9472" width="10.84375" style="47"/>
    <col min="9473" max="9473" width="6.15234375" style="47" customWidth="1"/>
    <col min="9474" max="9474" width="60.3046875" style="47" customWidth="1"/>
    <col min="9475" max="9475" width="7.4609375" style="47" customWidth="1"/>
    <col min="9476" max="9476" width="6.69140625" style="47" bestFit="1" customWidth="1"/>
    <col min="9477" max="9477" width="14.84375" style="47" bestFit="1" customWidth="1"/>
    <col min="9478" max="9478" width="20" style="47" customWidth="1"/>
    <col min="9479" max="9482" width="14.4609375" style="47" customWidth="1"/>
    <col min="9483" max="9483" width="16" style="47" customWidth="1"/>
    <col min="9484" max="9484" width="14.84375" style="47" customWidth="1"/>
    <col min="9485" max="9485" width="16" style="47" customWidth="1"/>
    <col min="9486" max="9487" width="14.15234375" style="47" customWidth="1"/>
    <col min="9488" max="9488" width="15.84375" style="47" customWidth="1"/>
    <col min="9489" max="9728" width="10.84375" style="47"/>
    <col min="9729" max="9729" width="6.15234375" style="47" customWidth="1"/>
    <col min="9730" max="9730" width="60.3046875" style="47" customWidth="1"/>
    <col min="9731" max="9731" width="7.4609375" style="47" customWidth="1"/>
    <col min="9732" max="9732" width="6.69140625" style="47" bestFit="1" customWidth="1"/>
    <col min="9733" max="9733" width="14.84375" style="47" bestFit="1" customWidth="1"/>
    <col min="9734" max="9734" width="20" style="47" customWidth="1"/>
    <col min="9735" max="9738" width="14.4609375" style="47" customWidth="1"/>
    <col min="9739" max="9739" width="16" style="47" customWidth="1"/>
    <col min="9740" max="9740" width="14.84375" style="47" customWidth="1"/>
    <col min="9741" max="9741" width="16" style="47" customWidth="1"/>
    <col min="9742" max="9743" width="14.15234375" style="47" customWidth="1"/>
    <col min="9744" max="9744" width="15.84375" style="47" customWidth="1"/>
    <col min="9745" max="9984" width="10.84375" style="47"/>
    <col min="9985" max="9985" width="6.15234375" style="47" customWidth="1"/>
    <col min="9986" max="9986" width="60.3046875" style="47" customWidth="1"/>
    <col min="9987" max="9987" width="7.4609375" style="47" customWidth="1"/>
    <col min="9988" max="9988" width="6.69140625" style="47" bestFit="1" customWidth="1"/>
    <col min="9989" max="9989" width="14.84375" style="47" bestFit="1" customWidth="1"/>
    <col min="9990" max="9990" width="20" style="47" customWidth="1"/>
    <col min="9991" max="9994" width="14.4609375" style="47" customWidth="1"/>
    <col min="9995" max="9995" width="16" style="47" customWidth="1"/>
    <col min="9996" max="9996" width="14.84375" style="47" customWidth="1"/>
    <col min="9997" max="9997" width="16" style="47" customWidth="1"/>
    <col min="9998" max="9999" width="14.15234375" style="47" customWidth="1"/>
    <col min="10000" max="10000" width="15.84375" style="47" customWidth="1"/>
    <col min="10001" max="10240" width="10.84375" style="47"/>
    <col min="10241" max="10241" width="6.15234375" style="47" customWidth="1"/>
    <col min="10242" max="10242" width="60.3046875" style="47" customWidth="1"/>
    <col min="10243" max="10243" width="7.4609375" style="47" customWidth="1"/>
    <col min="10244" max="10244" width="6.69140625" style="47" bestFit="1" customWidth="1"/>
    <col min="10245" max="10245" width="14.84375" style="47" bestFit="1" customWidth="1"/>
    <col min="10246" max="10246" width="20" style="47" customWidth="1"/>
    <col min="10247" max="10250" width="14.4609375" style="47" customWidth="1"/>
    <col min="10251" max="10251" width="16" style="47" customWidth="1"/>
    <col min="10252" max="10252" width="14.84375" style="47" customWidth="1"/>
    <col min="10253" max="10253" width="16" style="47" customWidth="1"/>
    <col min="10254" max="10255" width="14.15234375" style="47" customWidth="1"/>
    <col min="10256" max="10256" width="15.84375" style="47" customWidth="1"/>
    <col min="10257" max="10496" width="10.84375" style="47"/>
    <col min="10497" max="10497" width="6.15234375" style="47" customWidth="1"/>
    <col min="10498" max="10498" width="60.3046875" style="47" customWidth="1"/>
    <col min="10499" max="10499" width="7.4609375" style="47" customWidth="1"/>
    <col min="10500" max="10500" width="6.69140625" style="47" bestFit="1" customWidth="1"/>
    <col min="10501" max="10501" width="14.84375" style="47" bestFit="1" customWidth="1"/>
    <col min="10502" max="10502" width="20" style="47" customWidth="1"/>
    <col min="10503" max="10506" width="14.4609375" style="47" customWidth="1"/>
    <col min="10507" max="10507" width="16" style="47" customWidth="1"/>
    <col min="10508" max="10508" width="14.84375" style="47" customWidth="1"/>
    <col min="10509" max="10509" width="16" style="47" customWidth="1"/>
    <col min="10510" max="10511" width="14.15234375" style="47" customWidth="1"/>
    <col min="10512" max="10512" width="15.84375" style="47" customWidth="1"/>
    <col min="10513" max="10752" width="10.84375" style="47"/>
    <col min="10753" max="10753" width="6.15234375" style="47" customWidth="1"/>
    <col min="10754" max="10754" width="60.3046875" style="47" customWidth="1"/>
    <col min="10755" max="10755" width="7.4609375" style="47" customWidth="1"/>
    <col min="10756" max="10756" width="6.69140625" style="47" bestFit="1" customWidth="1"/>
    <col min="10757" max="10757" width="14.84375" style="47" bestFit="1" customWidth="1"/>
    <col min="10758" max="10758" width="20" style="47" customWidth="1"/>
    <col min="10759" max="10762" width="14.4609375" style="47" customWidth="1"/>
    <col min="10763" max="10763" width="16" style="47" customWidth="1"/>
    <col min="10764" max="10764" width="14.84375" style="47" customWidth="1"/>
    <col min="10765" max="10765" width="16" style="47" customWidth="1"/>
    <col min="10766" max="10767" width="14.15234375" style="47" customWidth="1"/>
    <col min="10768" max="10768" width="15.84375" style="47" customWidth="1"/>
    <col min="10769" max="11008" width="10.84375" style="47"/>
    <col min="11009" max="11009" width="6.15234375" style="47" customWidth="1"/>
    <col min="11010" max="11010" width="60.3046875" style="47" customWidth="1"/>
    <col min="11011" max="11011" width="7.4609375" style="47" customWidth="1"/>
    <col min="11012" max="11012" width="6.69140625" style="47" bestFit="1" customWidth="1"/>
    <col min="11013" max="11013" width="14.84375" style="47" bestFit="1" customWidth="1"/>
    <col min="11014" max="11014" width="20" style="47" customWidth="1"/>
    <col min="11015" max="11018" width="14.4609375" style="47" customWidth="1"/>
    <col min="11019" max="11019" width="16" style="47" customWidth="1"/>
    <col min="11020" max="11020" width="14.84375" style="47" customWidth="1"/>
    <col min="11021" max="11021" width="16" style="47" customWidth="1"/>
    <col min="11022" max="11023" width="14.15234375" style="47" customWidth="1"/>
    <col min="11024" max="11024" width="15.84375" style="47" customWidth="1"/>
    <col min="11025" max="11264" width="10.84375" style="47"/>
    <col min="11265" max="11265" width="6.15234375" style="47" customWidth="1"/>
    <col min="11266" max="11266" width="60.3046875" style="47" customWidth="1"/>
    <col min="11267" max="11267" width="7.4609375" style="47" customWidth="1"/>
    <col min="11268" max="11268" width="6.69140625" style="47" bestFit="1" customWidth="1"/>
    <col min="11269" max="11269" width="14.84375" style="47" bestFit="1" customWidth="1"/>
    <col min="11270" max="11270" width="20" style="47" customWidth="1"/>
    <col min="11271" max="11274" width="14.4609375" style="47" customWidth="1"/>
    <col min="11275" max="11275" width="16" style="47" customWidth="1"/>
    <col min="11276" max="11276" width="14.84375" style="47" customWidth="1"/>
    <col min="11277" max="11277" width="16" style="47" customWidth="1"/>
    <col min="11278" max="11279" width="14.15234375" style="47" customWidth="1"/>
    <col min="11280" max="11280" width="15.84375" style="47" customWidth="1"/>
    <col min="11281" max="11520" width="10.84375" style="47"/>
    <col min="11521" max="11521" width="6.15234375" style="47" customWidth="1"/>
    <col min="11522" max="11522" width="60.3046875" style="47" customWidth="1"/>
    <col min="11523" max="11523" width="7.4609375" style="47" customWidth="1"/>
    <col min="11524" max="11524" width="6.69140625" style="47" bestFit="1" customWidth="1"/>
    <col min="11525" max="11525" width="14.84375" style="47" bestFit="1" customWidth="1"/>
    <col min="11526" max="11526" width="20" style="47" customWidth="1"/>
    <col min="11527" max="11530" width="14.4609375" style="47" customWidth="1"/>
    <col min="11531" max="11531" width="16" style="47" customWidth="1"/>
    <col min="11532" max="11532" width="14.84375" style="47" customWidth="1"/>
    <col min="11533" max="11533" width="16" style="47" customWidth="1"/>
    <col min="11534" max="11535" width="14.15234375" style="47" customWidth="1"/>
    <col min="11536" max="11536" width="15.84375" style="47" customWidth="1"/>
    <col min="11537" max="11776" width="10.84375" style="47"/>
    <col min="11777" max="11777" width="6.15234375" style="47" customWidth="1"/>
    <col min="11778" max="11778" width="60.3046875" style="47" customWidth="1"/>
    <col min="11779" max="11779" width="7.4609375" style="47" customWidth="1"/>
    <col min="11780" max="11780" width="6.69140625" style="47" bestFit="1" customWidth="1"/>
    <col min="11781" max="11781" width="14.84375" style="47" bestFit="1" customWidth="1"/>
    <col min="11782" max="11782" width="20" style="47" customWidth="1"/>
    <col min="11783" max="11786" width="14.4609375" style="47" customWidth="1"/>
    <col min="11787" max="11787" width="16" style="47" customWidth="1"/>
    <col min="11788" max="11788" width="14.84375" style="47" customWidth="1"/>
    <col min="11789" max="11789" width="16" style="47" customWidth="1"/>
    <col min="11790" max="11791" width="14.15234375" style="47" customWidth="1"/>
    <col min="11792" max="11792" width="15.84375" style="47" customWidth="1"/>
    <col min="11793" max="12032" width="10.84375" style="47"/>
    <col min="12033" max="12033" width="6.15234375" style="47" customWidth="1"/>
    <col min="12034" max="12034" width="60.3046875" style="47" customWidth="1"/>
    <col min="12035" max="12035" width="7.4609375" style="47" customWidth="1"/>
    <col min="12036" max="12036" width="6.69140625" style="47" bestFit="1" customWidth="1"/>
    <col min="12037" max="12037" width="14.84375" style="47" bestFit="1" customWidth="1"/>
    <col min="12038" max="12038" width="20" style="47" customWidth="1"/>
    <col min="12039" max="12042" width="14.4609375" style="47" customWidth="1"/>
    <col min="12043" max="12043" width="16" style="47" customWidth="1"/>
    <col min="12044" max="12044" width="14.84375" style="47" customWidth="1"/>
    <col min="12045" max="12045" width="16" style="47" customWidth="1"/>
    <col min="12046" max="12047" width="14.15234375" style="47" customWidth="1"/>
    <col min="12048" max="12048" width="15.84375" style="47" customWidth="1"/>
    <col min="12049" max="12288" width="10.84375" style="47"/>
    <col min="12289" max="12289" width="6.15234375" style="47" customWidth="1"/>
    <col min="12290" max="12290" width="60.3046875" style="47" customWidth="1"/>
    <col min="12291" max="12291" width="7.4609375" style="47" customWidth="1"/>
    <col min="12292" max="12292" width="6.69140625" style="47" bestFit="1" customWidth="1"/>
    <col min="12293" max="12293" width="14.84375" style="47" bestFit="1" customWidth="1"/>
    <col min="12294" max="12294" width="20" style="47" customWidth="1"/>
    <col min="12295" max="12298" width="14.4609375" style="47" customWidth="1"/>
    <col min="12299" max="12299" width="16" style="47" customWidth="1"/>
    <col min="12300" max="12300" width="14.84375" style="47" customWidth="1"/>
    <col min="12301" max="12301" width="16" style="47" customWidth="1"/>
    <col min="12302" max="12303" width="14.15234375" style="47" customWidth="1"/>
    <col min="12304" max="12304" width="15.84375" style="47" customWidth="1"/>
    <col min="12305" max="12544" width="10.84375" style="47"/>
    <col min="12545" max="12545" width="6.15234375" style="47" customWidth="1"/>
    <col min="12546" max="12546" width="60.3046875" style="47" customWidth="1"/>
    <col min="12547" max="12547" width="7.4609375" style="47" customWidth="1"/>
    <col min="12548" max="12548" width="6.69140625" style="47" bestFit="1" customWidth="1"/>
    <col min="12549" max="12549" width="14.84375" style="47" bestFit="1" customWidth="1"/>
    <col min="12550" max="12550" width="20" style="47" customWidth="1"/>
    <col min="12551" max="12554" width="14.4609375" style="47" customWidth="1"/>
    <col min="12555" max="12555" width="16" style="47" customWidth="1"/>
    <col min="12556" max="12556" width="14.84375" style="47" customWidth="1"/>
    <col min="12557" max="12557" width="16" style="47" customWidth="1"/>
    <col min="12558" max="12559" width="14.15234375" style="47" customWidth="1"/>
    <col min="12560" max="12560" width="15.84375" style="47" customWidth="1"/>
    <col min="12561" max="12800" width="10.84375" style="47"/>
    <col min="12801" max="12801" width="6.15234375" style="47" customWidth="1"/>
    <col min="12802" max="12802" width="60.3046875" style="47" customWidth="1"/>
    <col min="12803" max="12803" width="7.4609375" style="47" customWidth="1"/>
    <col min="12804" max="12804" width="6.69140625" style="47" bestFit="1" customWidth="1"/>
    <col min="12805" max="12805" width="14.84375" style="47" bestFit="1" customWidth="1"/>
    <col min="12806" max="12806" width="20" style="47" customWidth="1"/>
    <col min="12807" max="12810" width="14.4609375" style="47" customWidth="1"/>
    <col min="12811" max="12811" width="16" style="47" customWidth="1"/>
    <col min="12812" max="12812" width="14.84375" style="47" customWidth="1"/>
    <col min="12813" max="12813" width="16" style="47" customWidth="1"/>
    <col min="12814" max="12815" width="14.15234375" style="47" customWidth="1"/>
    <col min="12816" max="12816" width="15.84375" style="47" customWidth="1"/>
    <col min="12817" max="13056" width="10.84375" style="47"/>
    <col min="13057" max="13057" width="6.15234375" style="47" customWidth="1"/>
    <col min="13058" max="13058" width="60.3046875" style="47" customWidth="1"/>
    <col min="13059" max="13059" width="7.4609375" style="47" customWidth="1"/>
    <col min="13060" max="13060" width="6.69140625" style="47" bestFit="1" customWidth="1"/>
    <col min="13061" max="13061" width="14.84375" style="47" bestFit="1" customWidth="1"/>
    <col min="13062" max="13062" width="20" style="47" customWidth="1"/>
    <col min="13063" max="13066" width="14.4609375" style="47" customWidth="1"/>
    <col min="13067" max="13067" width="16" style="47" customWidth="1"/>
    <col min="13068" max="13068" width="14.84375" style="47" customWidth="1"/>
    <col min="13069" max="13069" width="16" style="47" customWidth="1"/>
    <col min="13070" max="13071" width="14.15234375" style="47" customWidth="1"/>
    <col min="13072" max="13072" width="15.84375" style="47" customWidth="1"/>
    <col min="13073" max="13312" width="10.84375" style="47"/>
    <col min="13313" max="13313" width="6.15234375" style="47" customWidth="1"/>
    <col min="13314" max="13314" width="60.3046875" style="47" customWidth="1"/>
    <col min="13315" max="13315" width="7.4609375" style="47" customWidth="1"/>
    <col min="13316" max="13316" width="6.69140625" style="47" bestFit="1" customWidth="1"/>
    <col min="13317" max="13317" width="14.84375" style="47" bestFit="1" customWidth="1"/>
    <col min="13318" max="13318" width="20" style="47" customWidth="1"/>
    <col min="13319" max="13322" width="14.4609375" style="47" customWidth="1"/>
    <col min="13323" max="13323" width="16" style="47" customWidth="1"/>
    <col min="13324" max="13324" width="14.84375" style="47" customWidth="1"/>
    <col min="13325" max="13325" width="16" style="47" customWidth="1"/>
    <col min="13326" max="13327" width="14.15234375" style="47" customWidth="1"/>
    <col min="13328" max="13328" width="15.84375" style="47" customWidth="1"/>
    <col min="13329" max="13568" width="10.84375" style="47"/>
    <col min="13569" max="13569" width="6.15234375" style="47" customWidth="1"/>
    <col min="13570" max="13570" width="60.3046875" style="47" customWidth="1"/>
    <col min="13571" max="13571" width="7.4609375" style="47" customWidth="1"/>
    <col min="13572" max="13572" width="6.69140625" style="47" bestFit="1" customWidth="1"/>
    <col min="13573" max="13573" width="14.84375" style="47" bestFit="1" customWidth="1"/>
    <col min="13574" max="13574" width="20" style="47" customWidth="1"/>
    <col min="13575" max="13578" width="14.4609375" style="47" customWidth="1"/>
    <col min="13579" max="13579" width="16" style="47" customWidth="1"/>
    <col min="13580" max="13580" width="14.84375" style="47" customWidth="1"/>
    <col min="13581" max="13581" width="16" style="47" customWidth="1"/>
    <col min="13582" max="13583" width="14.15234375" style="47" customWidth="1"/>
    <col min="13584" max="13584" width="15.84375" style="47" customWidth="1"/>
    <col min="13585" max="13824" width="10.84375" style="47"/>
    <col min="13825" max="13825" width="6.15234375" style="47" customWidth="1"/>
    <col min="13826" max="13826" width="60.3046875" style="47" customWidth="1"/>
    <col min="13827" max="13827" width="7.4609375" style="47" customWidth="1"/>
    <col min="13828" max="13828" width="6.69140625" style="47" bestFit="1" customWidth="1"/>
    <col min="13829" max="13829" width="14.84375" style="47" bestFit="1" customWidth="1"/>
    <col min="13830" max="13830" width="20" style="47" customWidth="1"/>
    <col min="13831" max="13834" width="14.4609375" style="47" customWidth="1"/>
    <col min="13835" max="13835" width="16" style="47" customWidth="1"/>
    <col min="13836" max="13836" width="14.84375" style="47" customWidth="1"/>
    <col min="13837" max="13837" width="16" style="47" customWidth="1"/>
    <col min="13838" max="13839" width="14.15234375" style="47" customWidth="1"/>
    <col min="13840" max="13840" width="15.84375" style="47" customWidth="1"/>
    <col min="13841" max="14080" width="10.84375" style="47"/>
    <col min="14081" max="14081" width="6.15234375" style="47" customWidth="1"/>
    <col min="14082" max="14082" width="60.3046875" style="47" customWidth="1"/>
    <col min="14083" max="14083" width="7.4609375" style="47" customWidth="1"/>
    <col min="14084" max="14084" width="6.69140625" style="47" bestFit="1" customWidth="1"/>
    <col min="14085" max="14085" width="14.84375" style="47" bestFit="1" customWidth="1"/>
    <col min="14086" max="14086" width="20" style="47" customWidth="1"/>
    <col min="14087" max="14090" width="14.4609375" style="47" customWidth="1"/>
    <col min="14091" max="14091" width="16" style="47" customWidth="1"/>
    <col min="14092" max="14092" width="14.84375" style="47" customWidth="1"/>
    <col min="14093" max="14093" width="16" style="47" customWidth="1"/>
    <col min="14094" max="14095" width="14.15234375" style="47" customWidth="1"/>
    <col min="14096" max="14096" width="15.84375" style="47" customWidth="1"/>
    <col min="14097" max="14336" width="10.84375" style="47"/>
    <col min="14337" max="14337" width="6.15234375" style="47" customWidth="1"/>
    <col min="14338" max="14338" width="60.3046875" style="47" customWidth="1"/>
    <col min="14339" max="14339" width="7.4609375" style="47" customWidth="1"/>
    <col min="14340" max="14340" width="6.69140625" style="47" bestFit="1" customWidth="1"/>
    <col min="14341" max="14341" width="14.84375" style="47" bestFit="1" customWidth="1"/>
    <col min="14342" max="14342" width="20" style="47" customWidth="1"/>
    <col min="14343" max="14346" width="14.4609375" style="47" customWidth="1"/>
    <col min="14347" max="14347" width="16" style="47" customWidth="1"/>
    <col min="14348" max="14348" width="14.84375" style="47" customWidth="1"/>
    <col min="14349" max="14349" width="16" style="47" customWidth="1"/>
    <col min="14350" max="14351" width="14.15234375" style="47" customWidth="1"/>
    <col min="14352" max="14352" width="15.84375" style="47" customWidth="1"/>
    <col min="14353" max="14592" width="10.84375" style="47"/>
    <col min="14593" max="14593" width="6.15234375" style="47" customWidth="1"/>
    <col min="14594" max="14594" width="60.3046875" style="47" customWidth="1"/>
    <col min="14595" max="14595" width="7.4609375" style="47" customWidth="1"/>
    <col min="14596" max="14596" width="6.69140625" style="47" bestFit="1" customWidth="1"/>
    <col min="14597" max="14597" width="14.84375" style="47" bestFit="1" customWidth="1"/>
    <col min="14598" max="14598" width="20" style="47" customWidth="1"/>
    <col min="14599" max="14602" width="14.4609375" style="47" customWidth="1"/>
    <col min="14603" max="14603" width="16" style="47" customWidth="1"/>
    <col min="14604" max="14604" width="14.84375" style="47" customWidth="1"/>
    <col min="14605" max="14605" width="16" style="47" customWidth="1"/>
    <col min="14606" max="14607" width="14.15234375" style="47" customWidth="1"/>
    <col min="14608" max="14608" width="15.84375" style="47" customWidth="1"/>
    <col min="14609" max="14848" width="10.84375" style="47"/>
    <col min="14849" max="14849" width="6.15234375" style="47" customWidth="1"/>
    <col min="14850" max="14850" width="60.3046875" style="47" customWidth="1"/>
    <col min="14851" max="14851" width="7.4609375" style="47" customWidth="1"/>
    <col min="14852" max="14852" width="6.69140625" style="47" bestFit="1" customWidth="1"/>
    <col min="14853" max="14853" width="14.84375" style="47" bestFit="1" customWidth="1"/>
    <col min="14854" max="14854" width="20" style="47" customWidth="1"/>
    <col min="14855" max="14858" width="14.4609375" style="47" customWidth="1"/>
    <col min="14859" max="14859" width="16" style="47" customWidth="1"/>
    <col min="14860" max="14860" width="14.84375" style="47" customWidth="1"/>
    <col min="14861" max="14861" width="16" style="47" customWidth="1"/>
    <col min="14862" max="14863" width="14.15234375" style="47" customWidth="1"/>
    <col min="14864" max="14864" width="15.84375" style="47" customWidth="1"/>
    <col min="14865" max="15104" width="10.84375" style="47"/>
    <col min="15105" max="15105" width="6.15234375" style="47" customWidth="1"/>
    <col min="15106" max="15106" width="60.3046875" style="47" customWidth="1"/>
    <col min="15107" max="15107" width="7.4609375" style="47" customWidth="1"/>
    <col min="15108" max="15108" width="6.69140625" style="47" bestFit="1" customWidth="1"/>
    <col min="15109" max="15109" width="14.84375" style="47" bestFit="1" customWidth="1"/>
    <col min="15110" max="15110" width="20" style="47" customWidth="1"/>
    <col min="15111" max="15114" width="14.4609375" style="47" customWidth="1"/>
    <col min="15115" max="15115" width="16" style="47" customWidth="1"/>
    <col min="15116" max="15116" width="14.84375" style="47" customWidth="1"/>
    <col min="15117" max="15117" width="16" style="47" customWidth="1"/>
    <col min="15118" max="15119" width="14.15234375" style="47" customWidth="1"/>
    <col min="15120" max="15120" width="15.84375" style="47" customWidth="1"/>
    <col min="15121" max="15360" width="10.84375" style="47"/>
    <col min="15361" max="15361" width="6.15234375" style="47" customWidth="1"/>
    <col min="15362" max="15362" width="60.3046875" style="47" customWidth="1"/>
    <col min="15363" max="15363" width="7.4609375" style="47" customWidth="1"/>
    <col min="15364" max="15364" width="6.69140625" style="47" bestFit="1" customWidth="1"/>
    <col min="15365" max="15365" width="14.84375" style="47" bestFit="1" customWidth="1"/>
    <col min="15366" max="15366" width="20" style="47" customWidth="1"/>
    <col min="15367" max="15370" width="14.4609375" style="47" customWidth="1"/>
    <col min="15371" max="15371" width="16" style="47" customWidth="1"/>
    <col min="15372" max="15372" width="14.84375" style="47" customWidth="1"/>
    <col min="15373" max="15373" width="16" style="47" customWidth="1"/>
    <col min="15374" max="15375" width="14.15234375" style="47" customWidth="1"/>
    <col min="15376" max="15376" width="15.84375" style="47" customWidth="1"/>
    <col min="15377" max="15616" width="10.84375" style="47"/>
    <col min="15617" max="15617" width="6.15234375" style="47" customWidth="1"/>
    <col min="15618" max="15618" width="60.3046875" style="47" customWidth="1"/>
    <col min="15619" max="15619" width="7.4609375" style="47" customWidth="1"/>
    <col min="15620" max="15620" width="6.69140625" style="47" bestFit="1" customWidth="1"/>
    <col min="15621" max="15621" width="14.84375" style="47" bestFit="1" customWidth="1"/>
    <col min="15622" max="15622" width="20" style="47" customWidth="1"/>
    <col min="15623" max="15626" width="14.4609375" style="47" customWidth="1"/>
    <col min="15627" max="15627" width="16" style="47" customWidth="1"/>
    <col min="15628" max="15628" width="14.84375" style="47" customWidth="1"/>
    <col min="15629" max="15629" width="16" style="47" customWidth="1"/>
    <col min="15630" max="15631" width="14.15234375" style="47" customWidth="1"/>
    <col min="15632" max="15632" width="15.84375" style="47" customWidth="1"/>
    <col min="15633" max="15872" width="10.84375" style="47"/>
    <col min="15873" max="15873" width="6.15234375" style="47" customWidth="1"/>
    <col min="15874" max="15874" width="60.3046875" style="47" customWidth="1"/>
    <col min="15875" max="15875" width="7.4609375" style="47" customWidth="1"/>
    <col min="15876" max="15876" width="6.69140625" style="47" bestFit="1" customWidth="1"/>
    <col min="15877" max="15877" width="14.84375" style="47" bestFit="1" customWidth="1"/>
    <col min="15878" max="15878" width="20" style="47" customWidth="1"/>
    <col min="15879" max="15882" width="14.4609375" style="47" customWidth="1"/>
    <col min="15883" max="15883" width="16" style="47" customWidth="1"/>
    <col min="15884" max="15884" width="14.84375" style="47" customWidth="1"/>
    <col min="15885" max="15885" width="16" style="47" customWidth="1"/>
    <col min="15886" max="15887" width="14.15234375" style="47" customWidth="1"/>
    <col min="15888" max="15888" width="15.84375" style="47" customWidth="1"/>
    <col min="15889" max="16128" width="10.84375" style="47"/>
    <col min="16129" max="16129" width="6.15234375" style="47" customWidth="1"/>
    <col min="16130" max="16130" width="60.3046875" style="47" customWidth="1"/>
    <col min="16131" max="16131" width="7.4609375" style="47" customWidth="1"/>
    <col min="16132" max="16132" width="6.69140625" style="47" bestFit="1" customWidth="1"/>
    <col min="16133" max="16133" width="14.84375" style="47" bestFit="1" customWidth="1"/>
    <col min="16134" max="16134" width="20" style="47" customWidth="1"/>
    <col min="16135" max="16138" width="14.4609375" style="47" customWidth="1"/>
    <col min="16139" max="16139" width="16" style="47" customWidth="1"/>
    <col min="16140" max="16140" width="14.84375" style="47" customWidth="1"/>
    <col min="16141" max="16141" width="16" style="47" customWidth="1"/>
    <col min="16142" max="16143" width="14.15234375" style="47" customWidth="1"/>
    <col min="16144" max="16144" width="15.84375" style="47" customWidth="1"/>
    <col min="16145" max="16384" width="10.84375" style="47"/>
  </cols>
  <sheetData>
    <row r="1" spans="1:6" ht="15" thickBot="1">
      <c r="A1" s="43" t="s">
        <v>16</v>
      </c>
      <c r="B1" s="44" t="s">
        <v>17</v>
      </c>
      <c r="C1" s="43" t="s">
        <v>18</v>
      </c>
      <c r="D1" s="43" t="s">
        <v>19</v>
      </c>
      <c r="E1" s="45" t="s">
        <v>20</v>
      </c>
      <c r="F1" s="46" t="s">
        <v>7</v>
      </c>
    </row>
    <row r="2" spans="1:6" ht="15" thickTop="1">
      <c r="A2" s="105"/>
      <c r="B2" s="155" t="s">
        <v>225</v>
      </c>
      <c r="C2" s="60"/>
      <c r="D2" s="61"/>
      <c r="E2" s="62"/>
      <c r="F2" s="63"/>
    </row>
    <row r="3" spans="1:6" s="158" customFormat="1" ht="10.3">
      <c r="A3" s="156"/>
      <c r="B3" s="211"/>
      <c r="C3" s="194"/>
      <c r="D3" s="201"/>
      <c r="E3" s="157"/>
      <c r="F3" s="170"/>
    </row>
    <row r="4" spans="1:6" ht="49.3">
      <c r="A4" s="105"/>
      <c r="B4" s="212" t="s">
        <v>220</v>
      </c>
      <c r="C4" s="60"/>
      <c r="D4" s="108"/>
      <c r="E4" s="62"/>
      <c r="F4" s="63"/>
    </row>
    <row r="5" spans="1:6">
      <c r="A5" s="105"/>
      <c r="B5" s="204"/>
      <c r="C5" s="60"/>
      <c r="D5" s="108"/>
      <c r="E5" s="62"/>
      <c r="F5" s="63"/>
    </row>
    <row r="6" spans="1:6">
      <c r="A6" s="105" t="s">
        <v>23</v>
      </c>
      <c r="B6" s="112" t="s">
        <v>222</v>
      </c>
      <c r="C6" s="60">
        <v>62</v>
      </c>
      <c r="D6" s="108" t="s">
        <v>51</v>
      </c>
      <c r="E6" s="62"/>
      <c r="F6" s="63">
        <f>E6*C6</f>
        <v>0</v>
      </c>
    </row>
    <row r="7" spans="1:6">
      <c r="A7" s="105"/>
      <c r="B7" s="112"/>
      <c r="C7" s="60"/>
      <c r="D7" s="108"/>
      <c r="E7" s="62"/>
      <c r="F7" s="63"/>
    </row>
    <row r="8" spans="1:6">
      <c r="A8" s="105" t="s">
        <v>24</v>
      </c>
      <c r="B8" s="112" t="s">
        <v>223</v>
      </c>
      <c r="C8" s="60">
        <v>4</v>
      </c>
      <c r="D8" s="108" t="s">
        <v>51</v>
      </c>
      <c r="E8" s="62"/>
      <c r="F8" s="63">
        <f>E8*C8</f>
        <v>0</v>
      </c>
    </row>
    <row r="9" spans="1:6">
      <c r="A9" s="105"/>
      <c r="B9" s="112"/>
      <c r="C9" s="60"/>
      <c r="D9" s="108"/>
      <c r="E9" s="62"/>
      <c r="F9" s="63"/>
    </row>
    <row r="10" spans="1:6">
      <c r="A10" s="105" t="s">
        <v>25</v>
      </c>
      <c r="B10" s="112" t="s">
        <v>221</v>
      </c>
      <c r="C10" s="60">
        <v>14</v>
      </c>
      <c r="D10" s="108" t="s">
        <v>51</v>
      </c>
      <c r="E10" s="62"/>
      <c r="F10" s="63">
        <f>E10*C10</f>
        <v>0</v>
      </c>
    </row>
    <row r="11" spans="1:6">
      <c r="A11" s="105"/>
      <c r="B11" s="155"/>
      <c r="C11" s="60"/>
      <c r="D11" s="108"/>
      <c r="E11" s="62"/>
      <c r="F11" s="63"/>
    </row>
    <row r="12" spans="1:6">
      <c r="A12" s="105"/>
      <c r="B12" s="112"/>
      <c r="C12" s="60"/>
      <c r="D12" s="108"/>
      <c r="E12" s="62"/>
      <c r="F12" s="63"/>
    </row>
    <row r="13" spans="1:6">
      <c r="A13" s="105"/>
      <c r="B13" s="155"/>
      <c r="C13" s="60"/>
      <c r="D13" s="108"/>
      <c r="E13" s="62"/>
      <c r="F13" s="63"/>
    </row>
    <row r="14" spans="1:6">
      <c r="A14" s="105"/>
      <c r="B14" s="112"/>
      <c r="C14" s="60"/>
      <c r="D14" s="108"/>
      <c r="E14" s="62"/>
      <c r="F14" s="63"/>
    </row>
    <row r="15" spans="1:6">
      <c r="A15" s="105"/>
      <c r="B15" s="155"/>
      <c r="C15" s="60"/>
      <c r="D15" s="108"/>
      <c r="E15" s="62"/>
      <c r="F15" s="63"/>
    </row>
    <row r="16" spans="1:6">
      <c r="A16" s="105"/>
      <c r="B16" s="112"/>
      <c r="C16" s="60"/>
      <c r="D16" s="108"/>
      <c r="E16" s="62"/>
      <c r="F16" s="63"/>
    </row>
    <row r="17" spans="1:6">
      <c r="A17" s="105"/>
      <c r="B17" s="112"/>
      <c r="C17" s="60"/>
      <c r="D17" s="108"/>
      <c r="E17" s="62"/>
      <c r="F17" s="63"/>
    </row>
    <row r="18" spans="1:6">
      <c r="A18" s="105"/>
      <c r="B18" s="112"/>
      <c r="C18" s="60"/>
      <c r="D18" s="108"/>
      <c r="E18" s="62"/>
      <c r="F18" s="63"/>
    </row>
    <row r="19" spans="1:6">
      <c r="A19" s="105"/>
      <c r="B19" s="112"/>
      <c r="C19" s="60"/>
      <c r="D19" s="108"/>
      <c r="E19" s="62"/>
      <c r="F19" s="63"/>
    </row>
    <row r="20" spans="1:6">
      <c r="A20" s="105"/>
      <c r="B20" s="112"/>
      <c r="C20" s="60"/>
      <c r="D20" s="108"/>
      <c r="E20" s="62"/>
      <c r="F20" s="63"/>
    </row>
    <row r="21" spans="1:6">
      <c r="A21" s="105"/>
      <c r="B21" s="112"/>
      <c r="C21" s="60"/>
      <c r="D21" s="108"/>
      <c r="E21" s="62"/>
      <c r="F21" s="63"/>
    </row>
    <row r="22" spans="1:6">
      <c r="A22" s="105"/>
      <c r="B22" s="112"/>
      <c r="C22" s="60"/>
      <c r="D22" s="108"/>
      <c r="E22" s="62"/>
      <c r="F22" s="63"/>
    </row>
    <row r="23" spans="1:6">
      <c r="A23" s="105"/>
      <c r="B23" s="155"/>
      <c r="C23" s="60"/>
      <c r="D23" s="108"/>
      <c r="E23" s="62"/>
      <c r="F23" s="63"/>
    </row>
    <row r="24" spans="1:6">
      <c r="A24" s="105"/>
      <c r="B24" s="112"/>
      <c r="C24" s="60"/>
      <c r="D24" s="108"/>
      <c r="E24" s="62"/>
      <c r="F24" s="63"/>
    </row>
    <row r="25" spans="1:6">
      <c r="A25" s="105"/>
      <c r="B25" s="155"/>
      <c r="C25" s="60"/>
      <c r="D25" s="108"/>
      <c r="E25" s="62"/>
      <c r="F25" s="63"/>
    </row>
    <row r="26" spans="1:6">
      <c r="A26" s="105"/>
      <c r="C26" s="60"/>
      <c r="D26" s="108"/>
      <c r="E26" s="62"/>
      <c r="F26" s="63"/>
    </row>
    <row r="27" spans="1:6">
      <c r="A27" s="105"/>
      <c r="B27" s="59"/>
      <c r="C27" s="60"/>
      <c r="D27" s="61"/>
      <c r="E27" s="62"/>
      <c r="F27" s="107"/>
    </row>
    <row r="28" spans="1:6">
      <c r="A28" s="105"/>
      <c r="B28" s="59"/>
      <c r="C28" s="60"/>
      <c r="D28" s="61"/>
      <c r="E28" s="62"/>
      <c r="F28" s="107"/>
    </row>
    <row r="29" spans="1:6">
      <c r="A29" s="105"/>
      <c r="B29" s="53"/>
      <c r="C29" s="60"/>
      <c r="D29" s="61"/>
      <c r="E29" s="62"/>
      <c r="F29" s="107"/>
    </row>
    <row r="30" spans="1:6">
      <c r="A30" s="105"/>
      <c r="B30" s="53"/>
      <c r="C30" s="60"/>
      <c r="D30" s="61"/>
      <c r="E30" s="62"/>
      <c r="F30" s="107"/>
    </row>
    <row r="31" spans="1:6">
      <c r="A31" s="105"/>
      <c r="B31" s="64"/>
      <c r="C31" s="65"/>
      <c r="D31" s="61"/>
      <c r="E31" s="62"/>
      <c r="F31" s="107"/>
    </row>
    <row r="32" spans="1:6">
      <c r="A32" s="105"/>
      <c r="B32" s="64"/>
      <c r="C32" s="65"/>
      <c r="D32" s="61"/>
      <c r="E32" s="62"/>
      <c r="F32" s="107"/>
    </row>
    <row r="33" spans="1:7">
      <c r="A33" s="105"/>
      <c r="B33" s="112"/>
      <c r="C33" s="187"/>
      <c r="D33" s="110"/>
      <c r="E33" s="62"/>
      <c r="F33" s="63"/>
    </row>
    <row r="34" spans="1:7">
      <c r="A34" s="171"/>
      <c r="B34" s="160"/>
      <c r="C34" s="65"/>
      <c r="D34" s="61"/>
      <c r="E34" s="66"/>
      <c r="F34" s="107"/>
    </row>
    <row r="35" spans="1:7">
      <c r="A35" s="105"/>
      <c r="B35" s="51"/>
      <c r="C35" s="60"/>
      <c r="D35" s="108"/>
      <c r="E35" s="62"/>
      <c r="F35" s="63"/>
    </row>
    <row r="36" spans="1:7">
      <c r="A36" s="105"/>
      <c r="B36" s="112"/>
      <c r="C36" s="60"/>
      <c r="D36" s="108"/>
      <c r="E36" s="62"/>
      <c r="F36" s="63"/>
    </row>
    <row r="37" spans="1:7">
      <c r="A37" s="105"/>
      <c r="B37" s="67"/>
      <c r="C37" s="65"/>
      <c r="D37" s="61"/>
      <c r="E37" s="66"/>
      <c r="F37" s="63"/>
    </row>
    <row r="38" spans="1:7">
      <c r="A38" s="105"/>
      <c r="B38" s="53" t="s">
        <v>224</v>
      </c>
      <c r="C38" s="60"/>
      <c r="D38" s="55"/>
      <c r="E38" s="62"/>
      <c r="F38" s="172"/>
    </row>
    <row r="39" spans="1:7" ht="15" thickBot="1">
      <c r="A39" s="105"/>
      <c r="B39" s="53" t="s">
        <v>108</v>
      </c>
      <c r="C39" s="187"/>
      <c r="D39" s="61"/>
      <c r="E39" s="56" t="s">
        <v>43</v>
      </c>
      <c r="F39" s="186">
        <f>SUM(F4:F25)</f>
        <v>0</v>
      </c>
    </row>
    <row r="40" spans="1:7" ht="15" thickTop="1">
      <c r="A40" s="105"/>
      <c r="B40" s="57"/>
      <c r="C40" s="187"/>
      <c r="D40" s="61"/>
      <c r="E40" s="213"/>
      <c r="F40" s="63"/>
    </row>
    <row r="41" spans="1:7">
      <c r="A41" s="151"/>
      <c r="B41" s="214"/>
      <c r="C41" s="190"/>
      <c r="D41" s="131"/>
      <c r="E41" s="191"/>
      <c r="F41" s="168"/>
    </row>
    <row r="42" spans="1:7" s="138" customFormat="1">
      <c r="A42" s="134"/>
      <c r="B42" s="52"/>
      <c r="C42" s="47"/>
      <c r="D42" s="135"/>
      <c r="E42" s="136"/>
      <c r="G42" s="47"/>
    </row>
    <row r="43" spans="1:7" s="138" customFormat="1">
      <c r="A43" s="134"/>
      <c r="B43" s="52"/>
      <c r="C43" s="47"/>
      <c r="D43" s="135"/>
      <c r="E43" s="136"/>
      <c r="G43" s="47"/>
    </row>
    <row r="44" spans="1:7" s="138" customFormat="1">
      <c r="A44" s="134"/>
      <c r="B44" s="52"/>
      <c r="C44" s="47"/>
      <c r="D44" s="135"/>
      <c r="E44" s="136"/>
      <c r="G44" s="47"/>
    </row>
    <row r="45" spans="1:7" s="138" customFormat="1">
      <c r="A45" s="134"/>
      <c r="B45" s="52"/>
      <c r="C45" s="47"/>
      <c r="D45" s="135"/>
      <c r="E45" s="136"/>
      <c r="G45" s="47"/>
    </row>
    <row r="46" spans="1:7" s="138" customFormat="1">
      <c r="A46" s="134"/>
      <c r="B46" s="52"/>
      <c r="C46" s="47"/>
      <c r="D46" s="135"/>
      <c r="E46" s="136"/>
      <c r="G46" s="47"/>
    </row>
    <row r="47" spans="1:7" s="138" customFormat="1">
      <c r="A47" s="134"/>
      <c r="B47" s="52"/>
      <c r="C47" s="47"/>
      <c r="D47" s="135"/>
      <c r="E47" s="136"/>
      <c r="G47" s="47"/>
    </row>
    <row r="48" spans="1:7" s="138" customFormat="1">
      <c r="A48" s="134"/>
      <c r="B48" s="52"/>
      <c r="C48" s="47"/>
      <c r="D48" s="135"/>
      <c r="E48" s="136"/>
      <c r="G48" s="47"/>
    </row>
    <row r="49" spans="1:7" s="138" customFormat="1">
      <c r="A49" s="134"/>
      <c r="B49" s="52"/>
      <c r="C49" s="47"/>
      <c r="D49" s="135"/>
      <c r="E49" s="136"/>
      <c r="G49" s="47"/>
    </row>
    <row r="50" spans="1:7" s="138" customFormat="1">
      <c r="A50" s="134"/>
      <c r="B50" s="52"/>
      <c r="C50" s="47"/>
      <c r="D50" s="135"/>
      <c r="E50" s="136"/>
      <c r="G50" s="47"/>
    </row>
    <row r="51" spans="1:7" s="138" customFormat="1">
      <c r="A51" s="134"/>
      <c r="B51" s="52"/>
      <c r="C51" s="47"/>
      <c r="D51" s="135"/>
      <c r="E51" s="136"/>
      <c r="G51" s="47"/>
    </row>
    <row r="52" spans="1:7" s="138" customFormat="1">
      <c r="A52" s="134"/>
      <c r="B52" s="52"/>
      <c r="C52" s="47"/>
      <c r="D52" s="135"/>
      <c r="E52" s="136"/>
      <c r="G52" s="47"/>
    </row>
    <row r="53" spans="1:7" s="138" customFormat="1">
      <c r="A53" s="134"/>
      <c r="B53" s="52"/>
      <c r="C53" s="47"/>
      <c r="D53" s="135"/>
      <c r="E53" s="136"/>
      <c r="G53" s="47"/>
    </row>
    <row r="54" spans="1:7" s="138" customFormat="1">
      <c r="A54" s="134"/>
      <c r="B54" s="52"/>
      <c r="C54" s="47"/>
      <c r="D54" s="135"/>
      <c r="E54" s="136"/>
      <c r="G54" s="47"/>
    </row>
    <row r="55" spans="1:7" s="138" customFormat="1">
      <c r="A55" s="134"/>
      <c r="B55" s="52"/>
      <c r="C55" s="47"/>
      <c r="D55" s="135"/>
      <c r="E55" s="136"/>
      <c r="G55" s="47"/>
    </row>
    <row r="56" spans="1:7" s="138" customFormat="1">
      <c r="A56" s="134"/>
      <c r="B56" s="52"/>
      <c r="C56" s="47"/>
      <c r="D56" s="135"/>
      <c r="E56" s="136"/>
      <c r="G56" s="47"/>
    </row>
    <row r="57" spans="1:7" s="138" customFormat="1">
      <c r="A57" s="134"/>
      <c r="B57" s="52"/>
      <c r="C57" s="47"/>
      <c r="D57" s="135"/>
      <c r="E57" s="136"/>
      <c r="G57" s="47"/>
    </row>
    <row r="58" spans="1:7" s="138" customFormat="1">
      <c r="A58" s="134"/>
      <c r="B58" s="52"/>
      <c r="C58" s="47"/>
      <c r="D58" s="135"/>
      <c r="E58" s="136"/>
      <c r="G58" s="47"/>
    </row>
    <row r="59" spans="1:7" s="138" customFormat="1">
      <c r="A59" s="134"/>
      <c r="B59" s="52"/>
      <c r="C59" s="47"/>
      <c r="D59" s="135"/>
      <c r="E59" s="136"/>
      <c r="G59" s="47"/>
    </row>
    <row r="60" spans="1:7" s="138" customFormat="1">
      <c r="A60" s="134"/>
      <c r="B60" s="52"/>
      <c r="C60" s="47"/>
      <c r="D60" s="135"/>
      <c r="E60" s="136"/>
      <c r="G60" s="47"/>
    </row>
    <row r="61" spans="1:7" s="138" customFormat="1">
      <c r="A61" s="134"/>
      <c r="B61" s="52"/>
      <c r="C61" s="47"/>
      <c r="D61" s="135"/>
      <c r="E61" s="136"/>
      <c r="G61" s="47"/>
    </row>
    <row r="62" spans="1:7" s="138" customFormat="1">
      <c r="A62" s="134"/>
      <c r="B62" s="52"/>
      <c r="C62" s="47"/>
      <c r="D62" s="135"/>
      <c r="E62" s="136"/>
      <c r="G62" s="47"/>
    </row>
    <row r="63" spans="1:7" s="138" customFormat="1">
      <c r="A63" s="134"/>
      <c r="B63" s="52"/>
      <c r="C63" s="47"/>
      <c r="D63" s="135"/>
      <c r="E63" s="136"/>
      <c r="G63" s="47"/>
    </row>
    <row r="64" spans="1:7" s="138" customFormat="1">
      <c r="A64" s="134"/>
      <c r="B64" s="52"/>
      <c r="C64" s="47"/>
      <c r="D64" s="135"/>
      <c r="E64" s="136"/>
      <c r="G64" s="47"/>
    </row>
    <row r="65" spans="1:7" s="138" customFormat="1">
      <c r="A65" s="134"/>
      <c r="B65" s="52"/>
      <c r="C65" s="47"/>
      <c r="D65" s="135"/>
      <c r="E65" s="136"/>
      <c r="G65" s="47"/>
    </row>
    <row r="66" spans="1:7" s="138" customFormat="1">
      <c r="A66" s="134"/>
      <c r="B66" s="52"/>
      <c r="C66" s="47"/>
      <c r="D66" s="135"/>
      <c r="E66" s="136"/>
      <c r="G66" s="47"/>
    </row>
  </sheetData>
  <pageMargins left="0.75" right="0.75" top="0.58583333333333332" bottom="0.93733333333333335" header="0.25" footer="0.2"/>
  <pageSetup scale="76" orientation="portrait" r:id="rId1"/>
  <headerFooter alignWithMargins="0">
    <oddHeader>&amp;L&amp;"Century Gothic,Bold"&amp;10OLU TEE ENGINEERING INT'L LTD&amp;C&amp;"Aptos Narrow,Bold"&amp;10Main Building-
windows&amp;R&amp;"Aptos Narrow,Bold"&amp;10ROLAC</oddHeader>
    <oddFooter>&amp;C&amp;"Comic Sans MS,Regular"&amp;11Windows / &amp;N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5AED5-566D-43AE-9396-DE9C9816372A}">
  <sheetPr>
    <tabColor rgb="FFFFFF00"/>
  </sheetPr>
  <dimension ref="A1:G103"/>
  <sheetViews>
    <sheetView view="pageBreakPreview" zoomScaleNormal="100" zoomScaleSheetLayoutView="100" workbookViewId="0">
      <selection activeCell="E16" sqref="E16"/>
    </sheetView>
  </sheetViews>
  <sheetFormatPr defaultColWidth="10.84375" defaultRowHeight="15.45"/>
  <cols>
    <col min="1" max="1" width="6.15234375" style="134" customWidth="1"/>
    <col min="2" max="2" width="60.3046875" style="52" customWidth="1"/>
    <col min="3" max="3" width="7.4609375" style="47" customWidth="1"/>
    <col min="4" max="4" width="6.69140625" style="135" bestFit="1" customWidth="1"/>
    <col min="5" max="5" width="13" style="139" bestFit="1" customWidth="1"/>
    <col min="6" max="6" width="20" style="138" customWidth="1"/>
    <col min="7" max="10" width="14.4609375" style="11" customWidth="1"/>
    <col min="11" max="11" width="16" style="11" customWidth="1"/>
    <col min="12" max="12" width="14.84375" style="11" customWidth="1"/>
    <col min="13" max="13" width="16" style="11" customWidth="1"/>
    <col min="14" max="15" width="14.15234375" style="11" customWidth="1"/>
    <col min="16" max="16" width="15.84375" style="11" customWidth="1"/>
    <col min="17" max="256" width="10.84375" style="11"/>
    <col min="257" max="257" width="6.15234375" style="11" customWidth="1"/>
    <col min="258" max="258" width="60.3046875" style="11" customWidth="1"/>
    <col min="259" max="259" width="7.4609375" style="11" customWidth="1"/>
    <col min="260" max="260" width="6.69140625" style="11" bestFit="1" customWidth="1"/>
    <col min="261" max="261" width="13" style="11" bestFit="1" customWidth="1"/>
    <col min="262" max="262" width="20" style="11" customWidth="1"/>
    <col min="263" max="266" width="14.4609375" style="11" customWidth="1"/>
    <col min="267" max="267" width="16" style="11" customWidth="1"/>
    <col min="268" max="268" width="14.84375" style="11" customWidth="1"/>
    <col min="269" max="269" width="16" style="11" customWidth="1"/>
    <col min="270" max="271" width="14.15234375" style="11" customWidth="1"/>
    <col min="272" max="272" width="15.84375" style="11" customWidth="1"/>
    <col min="273" max="512" width="10.84375" style="11"/>
    <col min="513" max="513" width="6.15234375" style="11" customWidth="1"/>
    <col min="514" max="514" width="60.3046875" style="11" customWidth="1"/>
    <col min="515" max="515" width="7.4609375" style="11" customWidth="1"/>
    <col min="516" max="516" width="6.69140625" style="11" bestFit="1" customWidth="1"/>
    <col min="517" max="517" width="13" style="11" bestFit="1" customWidth="1"/>
    <col min="518" max="518" width="20" style="11" customWidth="1"/>
    <col min="519" max="522" width="14.4609375" style="11" customWidth="1"/>
    <col min="523" max="523" width="16" style="11" customWidth="1"/>
    <col min="524" max="524" width="14.84375" style="11" customWidth="1"/>
    <col min="525" max="525" width="16" style="11" customWidth="1"/>
    <col min="526" max="527" width="14.15234375" style="11" customWidth="1"/>
    <col min="528" max="528" width="15.84375" style="11" customWidth="1"/>
    <col min="529" max="768" width="10.84375" style="11"/>
    <col min="769" max="769" width="6.15234375" style="11" customWidth="1"/>
    <col min="770" max="770" width="60.3046875" style="11" customWidth="1"/>
    <col min="771" max="771" width="7.4609375" style="11" customWidth="1"/>
    <col min="772" max="772" width="6.69140625" style="11" bestFit="1" customWidth="1"/>
    <col min="773" max="773" width="13" style="11" bestFit="1" customWidth="1"/>
    <col min="774" max="774" width="20" style="11" customWidth="1"/>
    <col min="775" max="778" width="14.4609375" style="11" customWidth="1"/>
    <col min="779" max="779" width="16" style="11" customWidth="1"/>
    <col min="780" max="780" width="14.84375" style="11" customWidth="1"/>
    <col min="781" max="781" width="16" style="11" customWidth="1"/>
    <col min="782" max="783" width="14.15234375" style="11" customWidth="1"/>
    <col min="784" max="784" width="15.84375" style="11" customWidth="1"/>
    <col min="785" max="1024" width="10.84375" style="11"/>
    <col min="1025" max="1025" width="6.15234375" style="11" customWidth="1"/>
    <col min="1026" max="1026" width="60.3046875" style="11" customWidth="1"/>
    <col min="1027" max="1027" width="7.4609375" style="11" customWidth="1"/>
    <col min="1028" max="1028" width="6.69140625" style="11" bestFit="1" customWidth="1"/>
    <col min="1029" max="1029" width="13" style="11" bestFit="1" customWidth="1"/>
    <col min="1030" max="1030" width="20" style="11" customWidth="1"/>
    <col min="1031" max="1034" width="14.4609375" style="11" customWidth="1"/>
    <col min="1035" max="1035" width="16" style="11" customWidth="1"/>
    <col min="1036" max="1036" width="14.84375" style="11" customWidth="1"/>
    <col min="1037" max="1037" width="16" style="11" customWidth="1"/>
    <col min="1038" max="1039" width="14.15234375" style="11" customWidth="1"/>
    <col min="1040" max="1040" width="15.84375" style="11" customWidth="1"/>
    <col min="1041" max="1280" width="10.84375" style="11"/>
    <col min="1281" max="1281" width="6.15234375" style="11" customWidth="1"/>
    <col min="1282" max="1282" width="60.3046875" style="11" customWidth="1"/>
    <col min="1283" max="1283" width="7.4609375" style="11" customWidth="1"/>
    <col min="1284" max="1284" width="6.69140625" style="11" bestFit="1" customWidth="1"/>
    <col min="1285" max="1285" width="13" style="11" bestFit="1" customWidth="1"/>
    <col min="1286" max="1286" width="20" style="11" customWidth="1"/>
    <col min="1287" max="1290" width="14.4609375" style="11" customWidth="1"/>
    <col min="1291" max="1291" width="16" style="11" customWidth="1"/>
    <col min="1292" max="1292" width="14.84375" style="11" customWidth="1"/>
    <col min="1293" max="1293" width="16" style="11" customWidth="1"/>
    <col min="1294" max="1295" width="14.15234375" style="11" customWidth="1"/>
    <col min="1296" max="1296" width="15.84375" style="11" customWidth="1"/>
    <col min="1297" max="1536" width="10.84375" style="11"/>
    <col min="1537" max="1537" width="6.15234375" style="11" customWidth="1"/>
    <col min="1538" max="1538" width="60.3046875" style="11" customWidth="1"/>
    <col min="1539" max="1539" width="7.4609375" style="11" customWidth="1"/>
    <col min="1540" max="1540" width="6.69140625" style="11" bestFit="1" customWidth="1"/>
    <col min="1541" max="1541" width="13" style="11" bestFit="1" customWidth="1"/>
    <col min="1542" max="1542" width="20" style="11" customWidth="1"/>
    <col min="1543" max="1546" width="14.4609375" style="11" customWidth="1"/>
    <col min="1547" max="1547" width="16" style="11" customWidth="1"/>
    <col min="1548" max="1548" width="14.84375" style="11" customWidth="1"/>
    <col min="1549" max="1549" width="16" style="11" customWidth="1"/>
    <col min="1550" max="1551" width="14.15234375" style="11" customWidth="1"/>
    <col min="1552" max="1552" width="15.84375" style="11" customWidth="1"/>
    <col min="1553" max="1792" width="10.84375" style="11"/>
    <col min="1793" max="1793" width="6.15234375" style="11" customWidth="1"/>
    <col min="1794" max="1794" width="60.3046875" style="11" customWidth="1"/>
    <col min="1795" max="1795" width="7.4609375" style="11" customWidth="1"/>
    <col min="1796" max="1796" width="6.69140625" style="11" bestFit="1" customWidth="1"/>
    <col min="1797" max="1797" width="13" style="11" bestFit="1" customWidth="1"/>
    <col min="1798" max="1798" width="20" style="11" customWidth="1"/>
    <col min="1799" max="1802" width="14.4609375" style="11" customWidth="1"/>
    <col min="1803" max="1803" width="16" style="11" customWidth="1"/>
    <col min="1804" max="1804" width="14.84375" style="11" customWidth="1"/>
    <col min="1805" max="1805" width="16" style="11" customWidth="1"/>
    <col min="1806" max="1807" width="14.15234375" style="11" customWidth="1"/>
    <col min="1808" max="1808" width="15.84375" style="11" customWidth="1"/>
    <col min="1809" max="2048" width="10.84375" style="11"/>
    <col min="2049" max="2049" width="6.15234375" style="11" customWidth="1"/>
    <col min="2050" max="2050" width="60.3046875" style="11" customWidth="1"/>
    <col min="2051" max="2051" width="7.4609375" style="11" customWidth="1"/>
    <col min="2052" max="2052" width="6.69140625" style="11" bestFit="1" customWidth="1"/>
    <col min="2053" max="2053" width="13" style="11" bestFit="1" customWidth="1"/>
    <col min="2054" max="2054" width="20" style="11" customWidth="1"/>
    <col min="2055" max="2058" width="14.4609375" style="11" customWidth="1"/>
    <col min="2059" max="2059" width="16" style="11" customWidth="1"/>
    <col min="2060" max="2060" width="14.84375" style="11" customWidth="1"/>
    <col min="2061" max="2061" width="16" style="11" customWidth="1"/>
    <col min="2062" max="2063" width="14.15234375" style="11" customWidth="1"/>
    <col min="2064" max="2064" width="15.84375" style="11" customWidth="1"/>
    <col min="2065" max="2304" width="10.84375" style="11"/>
    <col min="2305" max="2305" width="6.15234375" style="11" customWidth="1"/>
    <col min="2306" max="2306" width="60.3046875" style="11" customWidth="1"/>
    <col min="2307" max="2307" width="7.4609375" style="11" customWidth="1"/>
    <col min="2308" max="2308" width="6.69140625" style="11" bestFit="1" customWidth="1"/>
    <col min="2309" max="2309" width="13" style="11" bestFit="1" customWidth="1"/>
    <col min="2310" max="2310" width="20" style="11" customWidth="1"/>
    <col min="2311" max="2314" width="14.4609375" style="11" customWidth="1"/>
    <col min="2315" max="2315" width="16" style="11" customWidth="1"/>
    <col min="2316" max="2316" width="14.84375" style="11" customWidth="1"/>
    <col min="2317" max="2317" width="16" style="11" customWidth="1"/>
    <col min="2318" max="2319" width="14.15234375" style="11" customWidth="1"/>
    <col min="2320" max="2320" width="15.84375" style="11" customWidth="1"/>
    <col min="2321" max="2560" width="10.84375" style="11"/>
    <col min="2561" max="2561" width="6.15234375" style="11" customWidth="1"/>
    <col min="2562" max="2562" width="60.3046875" style="11" customWidth="1"/>
    <col min="2563" max="2563" width="7.4609375" style="11" customWidth="1"/>
    <col min="2564" max="2564" width="6.69140625" style="11" bestFit="1" customWidth="1"/>
    <col min="2565" max="2565" width="13" style="11" bestFit="1" customWidth="1"/>
    <col min="2566" max="2566" width="20" style="11" customWidth="1"/>
    <col min="2567" max="2570" width="14.4609375" style="11" customWidth="1"/>
    <col min="2571" max="2571" width="16" style="11" customWidth="1"/>
    <col min="2572" max="2572" width="14.84375" style="11" customWidth="1"/>
    <col min="2573" max="2573" width="16" style="11" customWidth="1"/>
    <col min="2574" max="2575" width="14.15234375" style="11" customWidth="1"/>
    <col min="2576" max="2576" width="15.84375" style="11" customWidth="1"/>
    <col min="2577" max="2816" width="10.84375" style="11"/>
    <col min="2817" max="2817" width="6.15234375" style="11" customWidth="1"/>
    <col min="2818" max="2818" width="60.3046875" style="11" customWidth="1"/>
    <col min="2819" max="2819" width="7.4609375" style="11" customWidth="1"/>
    <col min="2820" max="2820" width="6.69140625" style="11" bestFit="1" customWidth="1"/>
    <col min="2821" max="2821" width="13" style="11" bestFit="1" customWidth="1"/>
    <col min="2822" max="2822" width="20" style="11" customWidth="1"/>
    <col min="2823" max="2826" width="14.4609375" style="11" customWidth="1"/>
    <col min="2827" max="2827" width="16" style="11" customWidth="1"/>
    <col min="2828" max="2828" width="14.84375" style="11" customWidth="1"/>
    <col min="2829" max="2829" width="16" style="11" customWidth="1"/>
    <col min="2830" max="2831" width="14.15234375" style="11" customWidth="1"/>
    <col min="2832" max="2832" width="15.84375" style="11" customWidth="1"/>
    <col min="2833" max="3072" width="10.84375" style="11"/>
    <col min="3073" max="3073" width="6.15234375" style="11" customWidth="1"/>
    <col min="3074" max="3074" width="60.3046875" style="11" customWidth="1"/>
    <col min="3075" max="3075" width="7.4609375" style="11" customWidth="1"/>
    <col min="3076" max="3076" width="6.69140625" style="11" bestFit="1" customWidth="1"/>
    <col min="3077" max="3077" width="13" style="11" bestFit="1" customWidth="1"/>
    <col min="3078" max="3078" width="20" style="11" customWidth="1"/>
    <col min="3079" max="3082" width="14.4609375" style="11" customWidth="1"/>
    <col min="3083" max="3083" width="16" style="11" customWidth="1"/>
    <col min="3084" max="3084" width="14.84375" style="11" customWidth="1"/>
    <col min="3085" max="3085" width="16" style="11" customWidth="1"/>
    <col min="3086" max="3087" width="14.15234375" style="11" customWidth="1"/>
    <col min="3088" max="3088" width="15.84375" style="11" customWidth="1"/>
    <col min="3089" max="3328" width="10.84375" style="11"/>
    <col min="3329" max="3329" width="6.15234375" style="11" customWidth="1"/>
    <col min="3330" max="3330" width="60.3046875" style="11" customWidth="1"/>
    <col min="3331" max="3331" width="7.4609375" style="11" customWidth="1"/>
    <col min="3332" max="3332" width="6.69140625" style="11" bestFit="1" customWidth="1"/>
    <col min="3333" max="3333" width="13" style="11" bestFit="1" customWidth="1"/>
    <col min="3334" max="3334" width="20" style="11" customWidth="1"/>
    <col min="3335" max="3338" width="14.4609375" style="11" customWidth="1"/>
    <col min="3339" max="3339" width="16" style="11" customWidth="1"/>
    <col min="3340" max="3340" width="14.84375" style="11" customWidth="1"/>
    <col min="3341" max="3341" width="16" style="11" customWidth="1"/>
    <col min="3342" max="3343" width="14.15234375" style="11" customWidth="1"/>
    <col min="3344" max="3344" width="15.84375" style="11" customWidth="1"/>
    <col min="3345" max="3584" width="10.84375" style="11"/>
    <col min="3585" max="3585" width="6.15234375" style="11" customWidth="1"/>
    <col min="3586" max="3586" width="60.3046875" style="11" customWidth="1"/>
    <col min="3587" max="3587" width="7.4609375" style="11" customWidth="1"/>
    <col min="3588" max="3588" width="6.69140625" style="11" bestFit="1" customWidth="1"/>
    <col min="3589" max="3589" width="13" style="11" bestFit="1" customWidth="1"/>
    <col min="3590" max="3590" width="20" style="11" customWidth="1"/>
    <col min="3591" max="3594" width="14.4609375" style="11" customWidth="1"/>
    <col min="3595" max="3595" width="16" style="11" customWidth="1"/>
    <col min="3596" max="3596" width="14.84375" style="11" customWidth="1"/>
    <col min="3597" max="3597" width="16" style="11" customWidth="1"/>
    <col min="3598" max="3599" width="14.15234375" style="11" customWidth="1"/>
    <col min="3600" max="3600" width="15.84375" style="11" customWidth="1"/>
    <col min="3601" max="3840" width="10.84375" style="11"/>
    <col min="3841" max="3841" width="6.15234375" style="11" customWidth="1"/>
    <col min="3842" max="3842" width="60.3046875" style="11" customWidth="1"/>
    <col min="3843" max="3843" width="7.4609375" style="11" customWidth="1"/>
    <col min="3844" max="3844" width="6.69140625" style="11" bestFit="1" customWidth="1"/>
    <col min="3845" max="3845" width="13" style="11" bestFit="1" customWidth="1"/>
    <col min="3846" max="3846" width="20" style="11" customWidth="1"/>
    <col min="3847" max="3850" width="14.4609375" style="11" customWidth="1"/>
    <col min="3851" max="3851" width="16" style="11" customWidth="1"/>
    <col min="3852" max="3852" width="14.84375" style="11" customWidth="1"/>
    <col min="3853" max="3853" width="16" style="11" customWidth="1"/>
    <col min="3854" max="3855" width="14.15234375" style="11" customWidth="1"/>
    <col min="3856" max="3856" width="15.84375" style="11" customWidth="1"/>
    <col min="3857" max="4096" width="10.84375" style="11"/>
    <col min="4097" max="4097" width="6.15234375" style="11" customWidth="1"/>
    <col min="4098" max="4098" width="60.3046875" style="11" customWidth="1"/>
    <col min="4099" max="4099" width="7.4609375" style="11" customWidth="1"/>
    <col min="4100" max="4100" width="6.69140625" style="11" bestFit="1" customWidth="1"/>
    <col min="4101" max="4101" width="13" style="11" bestFit="1" customWidth="1"/>
    <col min="4102" max="4102" width="20" style="11" customWidth="1"/>
    <col min="4103" max="4106" width="14.4609375" style="11" customWidth="1"/>
    <col min="4107" max="4107" width="16" style="11" customWidth="1"/>
    <col min="4108" max="4108" width="14.84375" style="11" customWidth="1"/>
    <col min="4109" max="4109" width="16" style="11" customWidth="1"/>
    <col min="4110" max="4111" width="14.15234375" style="11" customWidth="1"/>
    <col min="4112" max="4112" width="15.84375" style="11" customWidth="1"/>
    <col min="4113" max="4352" width="10.84375" style="11"/>
    <col min="4353" max="4353" width="6.15234375" style="11" customWidth="1"/>
    <col min="4354" max="4354" width="60.3046875" style="11" customWidth="1"/>
    <col min="4355" max="4355" width="7.4609375" style="11" customWidth="1"/>
    <col min="4356" max="4356" width="6.69140625" style="11" bestFit="1" customWidth="1"/>
    <col min="4357" max="4357" width="13" style="11" bestFit="1" customWidth="1"/>
    <col min="4358" max="4358" width="20" style="11" customWidth="1"/>
    <col min="4359" max="4362" width="14.4609375" style="11" customWidth="1"/>
    <col min="4363" max="4363" width="16" style="11" customWidth="1"/>
    <col min="4364" max="4364" width="14.84375" style="11" customWidth="1"/>
    <col min="4365" max="4365" width="16" style="11" customWidth="1"/>
    <col min="4366" max="4367" width="14.15234375" style="11" customWidth="1"/>
    <col min="4368" max="4368" width="15.84375" style="11" customWidth="1"/>
    <col min="4369" max="4608" width="10.84375" style="11"/>
    <col min="4609" max="4609" width="6.15234375" style="11" customWidth="1"/>
    <col min="4610" max="4610" width="60.3046875" style="11" customWidth="1"/>
    <col min="4611" max="4611" width="7.4609375" style="11" customWidth="1"/>
    <col min="4612" max="4612" width="6.69140625" style="11" bestFit="1" customWidth="1"/>
    <col min="4613" max="4613" width="13" style="11" bestFit="1" customWidth="1"/>
    <col min="4614" max="4614" width="20" style="11" customWidth="1"/>
    <col min="4615" max="4618" width="14.4609375" style="11" customWidth="1"/>
    <col min="4619" max="4619" width="16" style="11" customWidth="1"/>
    <col min="4620" max="4620" width="14.84375" style="11" customWidth="1"/>
    <col min="4621" max="4621" width="16" style="11" customWidth="1"/>
    <col min="4622" max="4623" width="14.15234375" style="11" customWidth="1"/>
    <col min="4624" max="4624" width="15.84375" style="11" customWidth="1"/>
    <col min="4625" max="4864" width="10.84375" style="11"/>
    <col min="4865" max="4865" width="6.15234375" style="11" customWidth="1"/>
    <col min="4866" max="4866" width="60.3046875" style="11" customWidth="1"/>
    <col min="4867" max="4867" width="7.4609375" style="11" customWidth="1"/>
    <col min="4868" max="4868" width="6.69140625" style="11" bestFit="1" customWidth="1"/>
    <col min="4869" max="4869" width="13" style="11" bestFit="1" customWidth="1"/>
    <col min="4870" max="4870" width="20" style="11" customWidth="1"/>
    <col min="4871" max="4874" width="14.4609375" style="11" customWidth="1"/>
    <col min="4875" max="4875" width="16" style="11" customWidth="1"/>
    <col min="4876" max="4876" width="14.84375" style="11" customWidth="1"/>
    <col min="4877" max="4877" width="16" style="11" customWidth="1"/>
    <col min="4878" max="4879" width="14.15234375" style="11" customWidth="1"/>
    <col min="4880" max="4880" width="15.84375" style="11" customWidth="1"/>
    <col min="4881" max="5120" width="10.84375" style="11"/>
    <col min="5121" max="5121" width="6.15234375" style="11" customWidth="1"/>
    <col min="5122" max="5122" width="60.3046875" style="11" customWidth="1"/>
    <col min="5123" max="5123" width="7.4609375" style="11" customWidth="1"/>
    <col min="5124" max="5124" width="6.69140625" style="11" bestFit="1" customWidth="1"/>
    <col min="5125" max="5125" width="13" style="11" bestFit="1" customWidth="1"/>
    <col min="5126" max="5126" width="20" style="11" customWidth="1"/>
    <col min="5127" max="5130" width="14.4609375" style="11" customWidth="1"/>
    <col min="5131" max="5131" width="16" style="11" customWidth="1"/>
    <col min="5132" max="5132" width="14.84375" style="11" customWidth="1"/>
    <col min="5133" max="5133" width="16" style="11" customWidth="1"/>
    <col min="5134" max="5135" width="14.15234375" style="11" customWidth="1"/>
    <col min="5136" max="5136" width="15.84375" style="11" customWidth="1"/>
    <col min="5137" max="5376" width="10.84375" style="11"/>
    <col min="5377" max="5377" width="6.15234375" style="11" customWidth="1"/>
    <col min="5378" max="5378" width="60.3046875" style="11" customWidth="1"/>
    <col min="5379" max="5379" width="7.4609375" style="11" customWidth="1"/>
    <col min="5380" max="5380" width="6.69140625" style="11" bestFit="1" customWidth="1"/>
    <col min="5381" max="5381" width="13" style="11" bestFit="1" customWidth="1"/>
    <col min="5382" max="5382" width="20" style="11" customWidth="1"/>
    <col min="5383" max="5386" width="14.4609375" style="11" customWidth="1"/>
    <col min="5387" max="5387" width="16" style="11" customWidth="1"/>
    <col min="5388" max="5388" width="14.84375" style="11" customWidth="1"/>
    <col min="5389" max="5389" width="16" style="11" customWidth="1"/>
    <col min="5390" max="5391" width="14.15234375" style="11" customWidth="1"/>
    <col min="5392" max="5392" width="15.84375" style="11" customWidth="1"/>
    <col min="5393" max="5632" width="10.84375" style="11"/>
    <col min="5633" max="5633" width="6.15234375" style="11" customWidth="1"/>
    <col min="5634" max="5634" width="60.3046875" style="11" customWidth="1"/>
    <col min="5635" max="5635" width="7.4609375" style="11" customWidth="1"/>
    <col min="5636" max="5636" width="6.69140625" style="11" bestFit="1" customWidth="1"/>
    <col min="5637" max="5637" width="13" style="11" bestFit="1" customWidth="1"/>
    <col min="5638" max="5638" width="20" style="11" customWidth="1"/>
    <col min="5639" max="5642" width="14.4609375" style="11" customWidth="1"/>
    <col min="5643" max="5643" width="16" style="11" customWidth="1"/>
    <col min="5644" max="5644" width="14.84375" style="11" customWidth="1"/>
    <col min="5645" max="5645" width="16" style="11" customWidth="1"/>
    <col min="5646" max="5647" width="14.15234375" style="11" customWidth="1"/>
    <col min="5648" max="5648" width="15.84375" style="11" customWidth="1"/>
    <col min="5649" max="5888" width="10.84375" style="11"/>
    <col min="5889" max="5889" width="6.15234375" style="11" customWidth="1"/>
    <col min="5890" max="5890" width="60.3046875" style="11" customWidth="1"/>
    <col min="5891" max="5891" width="7.4609375" style="11" customWidth="1"/>
    <col min="5892" max="5892" width="6.69140625" style="11" bestFit="1" customWidth="1"/>
    <col min="5893" max="5893" width="13" style="11" bestFit="1" customWidth="1"/>
    <col min="5894" max="5894" width="20" style="11" customWidth="1"/>
    <col min="5895" max="5898" width="14.4609375" style="11" customWidth="1"/>
    <col min="5899" max="5899" width="16" style="11" customWidth="1"/>
    <col min="5900" max="5900" width="14.84375" style="11" customWidth="1"/>
    <col min="5901" max="5901" width="16" style="11" customWidth="1"/>
    <col min="5902" max="5903" width="14.15234375" style="11" customWidth="1"/>
    <col min="5904" max="5904" width="15.84375" style="11" customWidth="1"/>
    <col min="5905" max="6144" width="10.84375" style="11"/>
    <col min="6145" max="6145" width="6.15234375" style="11" customWidth="1"/>
    <col min="6146" max="6146" width="60.3046875" style="11" customWidth="1"/>
    <col min="6147" max="6147" width="7.4609375" style="11" customWidth="1"/>
    <col min="6148" max="6148" width="6.69140625" style="11" bestFit="1" customWidth="1"/>
    <col min="6149" max="6149" width="13" style="11" bestFit="1" customWidth="1"/>
    <col min="6150" max="6150" width="20" style="11" customWidth="1"/>
    <col min="6151" max="6154" width="14.4609375" style="11" customWidth="1"/>
    <col min="6155" max="6155" width="16" style="11" customWidth="1"/>
    <col min="6156" max="6156" width="14.84375" style="11" customWidth="1"/>
    <col min="6157" max="6157" width="16" style="11" customWidth="1"/>
    <col min="6158" max="6159" width="14.15234375" style="11" customWidth="1"/>
    <col min="6160" max="6160" width="15.84375" style="11" customWidth="1"/>
    <col min="6161" max="6400" width="10.84375" style="11"/>
    <col min="6401" max="6401" width="6.15234375" style="11" customWidth="1"/>
    <col min="6402" max="6402" width="60.3046875" style="11" customWidth="1"/>
    <col min="6403" max="6403" width="7.4609375" style="11" customWidth="1"/>
    <col min="6404" max="6404" width="6.69140625" style="11" bestFit="1" customWidth="1"/>
    <col min="6405" max="6405" width="13" style="11" bestFit="1" customWidth="1"/>
    <col min="6406" max="6406" width="20" style="11" customWidth="1"/>
    <col min="6407" max="6410" width="14.4609375" style="11" customWidth="1"/>
    <col min="6411" max="6411" width="16" style="11" customWidth="1"/>
    <col min="6412" max="6412" width="14.84375" style="11" customWidth="1"/>
    <col min="6413" max="6413" width="16" style="11" customWidth="1"/>
    <col min="6414" max="6415" width="14.15234375" style="11" customWidth="1"/>
    <col min="6416" max="6416" width="15.84375" style="11" customWidth="1"/>
    <col min="6417" max="6656" width="10.84375" style="11"/>
    <col min="6657" max="6657" width="6.15234375" style="11" customWidth="1"/>
    <col min="6658" max="6658" width="60.3046875" style="11" customWidth="1"/>
    <col min="6659" max="6659" width="7.4609375" style="11" customWidth="1"/>
    <col min="6660" max="6660" width="6.69140625" style="11" bestFit="1" customWidth="1"/>
    <col min="6661" max="6661" width="13" style="11" bestFit="1" customWidth="1"/>
    <col min="6662" max="6662" width="20" style="11" customWidth="1"/>
    <col min="6663" max="6666" width="14.4609375" style="11" customWidth="1"/>
    <col min="6667" max="6667" width="16" style="11" customWidth="1"/>
    <col min="6668" max="6668" width="14.84375" style="11" customWidth="1"/>
    <col min="6669" max="6669" width="16" style="11" customWidth="1"/>
    <col min="6670" max="6671" width="14.15234375" style="11" customWidth="1"/>
    <col min="6672" max="6672" width="15.84375" style="11" customWidth="1"/>
    <col min="6673" max="6912" width="10.84375" style="11"/>
    <col min="6913" max="6913" width="6.15234375" style="11" customWidth="1"/>
    <col min="6914" max="6914" width="60.3046875" style="11" customWidth="1"/>
    <col min="6915" max="6915" width="7.4609375" style="11" customWidth="1"/>
    <col min="6916" max="6916" width="6.69140625" style="11" bestFit="1" customWidth="1"/>
    <col min="6917" max="6917" width="13" style="11" bestFit="1" customWidth="1"/>
    <col min="6918" max="6918" width="20" style="11" customWidth="1"/>
    <col min="6919" max="6922" width="14.4609375" style="11" customWidth="1"/>
    <col min="6923" max="6923" width="16" style="11" customWidth="1"/>
    <col min="6924" max="6924" width="14.84375" style="11" customWidth="1"/>
    <col min="6925" max="6925" width="16" style="11" customWidth="1"/>
    <col min="6926" max="6927" width="14.15234375" style="11" customWidth="1"/>
    <col min="6928" max="6928" width="15.84375" style="11" customWidth="1"/>
    <col min="6929" max="7168" width="10.84375" style="11"/>
    <col min="7169" max="7169" width="6.15234375" style="11" customWidth="1"/>
    <col min="7170" max="7170" width="60.3046875" style="11" customWidth="1"/>
    <col min="7171" max="7171" width="7.4609375" style="11" customWidth="1"/>
    <col min="7172" max="7172" width="6.69140625" style="11" bestFit="1" customWidth="1"/>
    <col min="7173" max="7173" width="13" style="11" bestFit="1" customWidth="1"/>
    <col min="7174" max="7174" width="20" style="11" customWidth="1"/>
    <col min="7175" max="7178" width="14.4609375" style="11" customWidth="1"/>
    <col min="7179" max="7179" width="16" style="11" customWidth="1"/>
    <col min="7180" max="7180" width="14.84375" style="11" customWidth="1"/>
    <col min="7181" max="7181" width="16" style="11" customWidth="1"/>
    <col min="7182" max="7183" width="14.15234375" style="11" customWidth="1"/>
    <col min="7184" max="7184" width="15.84375" style="11" customWidth="1"/>
    <col min="7185" max="7424" width="10.84375" style="11"/>
    <col min="7425" max="7425" width="6.15234375" style="11" customWidth="1"/>
    <col min="7426" max="7426" width="60.3046875" style="11" customWidth="1"/>
    <col min="7427" max="7427" width="7.4609375" style="11" customWidth="1"/>
    <col min="7428" max="7428" width="6.69140625" style="11" bestFit="1" customWidth="1"/>
    <col min="7429" max="7429" width="13" style="11" bestFit="1" customWidth="1"/>
    <col min="7430" max="7430" width="20" style="11" customWidth="1"/>
    <col min="7431" max="7434" width="14.4609375" style="11" customWidth="1"/>
    <col min="7435" max="7435" width="16" style="11" customWidth="1"/>
    <col min="7436" max="7436" width="14.84375" style="11" customWidth="1"/>
    <col min="7437" max="7437" width="16" style="11" customWidth="1"/>
    <col min="7438" max="7439" width="14.15234375" style="11" customWidth="1"/>
    <col min="7440" max="7440" width="15.84375" style="11" customWidth="1"/>
    <col min="7441" max="7680" width="10.84375" style="11"/>
    <col min="7681" max="7681" width="6.15234375" style="11" customWidth="1"/>
    <col min="7682" max="7682" width="60.3046875" style="11" customWidth="1"/>
    <col min="7683" max="7683" width="7.4609375" style="11" customWidth="1"/>
    <col min="7684" max="7684" width="6.69140625" style="11" bestFit="1" customWidth="1"/>
    <col min="7685" max="7685" width="13" style="11" bestFit="1" customWidth="1"/>
    <col min="7686" max="7686" width="20" style="11" customWidth="1"/>
    <col min="7687" max="7690" width="14.4609375" style="11" customWidth="1"/>
    <col min="7691" max="7691" width="16" style="11" customWidth="1"/>
    <col min="7692" max="7692" width="14.84375" style="11" customWidth="1"/>
    <col min="7693" max="7693" width="16" style="11" customWidth="1"/>
    <col min="7694" max="7695" width="14.15234375" style="11" customWidth="1"/>
    <col min="7696" max="7696" width="15.84375" style="11" customWidth="1"/>
    <col min="7697" max="7936" width="10.84375" style="11"/>
    <col min="7937" max="7937" width="6.15234375" style="11" customWidth="1"/>
    <col min="7938" max="7938" width="60.3046875" style="11" customWidth="1"/>
    <col min="7939" max="7939" width="7.4609375" style="11" customWidth="1"/>
    <col min="7940" max="7940" width="6.69140625" style="11" bestFit="1" customWidth="1"/>
    <col min="7941" max="7941" width="13" style="11" bestFit="1" customWidth="1"/>
    <col min="7942" max="7942" width="20" style="11" customWidth="1"/>
    <col min="7943" max="7946" width="14.4609375" style="11" customWidth="1"/>
    <col min="7947" max="7947" width="16" style="11" customWidth="1"/>
    <col min="7948" max="7948" width="14.84375" style="11" customWidth="1"/>
    <col min="7949" max="7949" width="16" style="11" customWidth="1"/>
    <col min="7950" max="7951" width="14.15234375" style="11" customWidth="1"/>
    <col min="7952" max="7952" width="15.84375" style="11" customWidth="1"/>
    <col min="7953" max="8192" width="10.84375" style="11"/>
    <col min="8193" max="8193" width="6.15234375" style="11" customWidth="1"/>
    <col min="8194" max="8194" width="60.3046875" style="11" customWidth="1"/>
    <col min="8195" max="8195" width="7.4609375" style="11" customWidth="1"/>
    <col min="8196" max="8196" width="6.69140625" style="11" bestFit="1" customWidth="1"/>
    <col min="8197" max="8197" width="13" style="11" bestFit="1" customWidth="1"/>
    <col min="8198" max="8198" width="20" style="11" customWidth="1"/>
    <col min="8199" max="8202" width="14.4609375" style="11" customWidth="1"/>
    <col min="8203" max="8203" width="16" style="11" customWidth="1"/>
    <col min="8204" max="8204" width="14.84375" style="11" customWidth="1"/>
    <col min="8205" max="8205" width="16" style="11" customWidth="1"/>
    <col min="8206" max="8207" width="14.15234375" style="11" customWidth="1"/>
    <col min="8208" max="8208" width="15.84375" style="11" customWidth="1"/>
    <col min="8209" max="8448" width="10.84375" style="11"/>
    <col min="8449" max="8449" width="6.15234375" style="11" customWidth="1"/>
    <col min="8450" max="8450" width="60.3046875" style="11" customWidth="1"/>
    <col min="8451" max="8451" width="7.4609375" style="11" customWidth="1"/>
    <col min="8452" max="8452" width="6.69140625" style="11" bestFit="1" customWidth="1"/>
    <col min="8453" max="8453" width="13" style="11" bestFit="1" customWidth="1"/>
    <col min="8454" max="8454" width="20" style="11" customWidth="1"/>
    <col min="8455" max="8458" width="14.4609375" style="11" customWidth="1"/>
    <col min="8459" max="8459" width="16" style="11" customWidth="1"/>
    <col min="8460" max="8460" width="14.84375" style="11" customWidth="1"/>
    <col min="8461" max="8461" width="16" style="11" customWidth="1"/>
    <col min="8462" max="8463" width="14.15234375" style="11" customWidth="1"/>
    <col min="8464" max="8464" width="15.84375" style="11" customWidth="1"/>
    <col min="8465" max="8704" width="10.84375" style="11"/>
    <col min="8705" max="8705" width="6.15234375" style="11" customWidth="1"/>
    <col min="8706" max="8706" width="60.3046875" style="11" customWidth="1"/>
    <col min="8707" max="8707" width="7.4609375" style="11" customWidth="1"/>
    <col min="8708" max="8708" width="6.69140625" style="11" bestFit="1" customWidth="1"/>
    <col min="8709" max="8709" width="13" style="11" bestFit="1" customWidth="1"/>
    <col min="8710" max="8710" width="20" style="11" customWidth="1"/>
    <col min="8711" max="8714" width="14.4609375" style="11" customWidth="1"/>
    <col min="8715" max="8715" width="16" style="11" customWidth="1"/>
    <col min="8716" max="8716" width="14.84375" style="11" customWidth="1"/>
    <col min="8717" max="8717" width="16" style="11" customWidth="1"/>
    <col min="8718" max="8719" width="14.15234375" style="11" customWidth="1"/>
    <col min="8720" max="8720" width="15.84375" style="11" customWidth="1"/>
    <col min="8721" max="8960" width="10.84375" style="11"/>
    <col min="8961" max="8961" width="6.15234375" style="11" customWidth="1"/>
    <col min="8962" max="8962" width="60.3046875" style="11" customWidth="1"/>
    <col min="8963" max="8963" width="7.4609375" style="11" customWidth="1"/>
    <col min="8964" max="8964" width="6.69140625" style="11" bestFit="1" customWidth="1"/>
    <col min="8965" max="8965" width="13" style="11" bestFit="1" customWidth="1"/>
    <col min="8966" max="8966" width="20" style="11" customWidth="1"/>
    <col min="8967" max="8970" width="14.4609375" style="11" customWidth="1"/>
    <col min="8971" max="8971" width="16" style="11" customWidth="1"/>
    <col min="8972" max="8972" width="14.84375" style="11" customWidth="1"/>
    <col min="8973" max="8973" width="16" style="11" customWidth="1"/>
    <col min="8974" max="8975" width="14.15234375" style="11" customWidth="1"/>
    <col min="8976" max="8976" width="15.84375" style="11" customWidth="1"/>
    <col min="8977" max="9216" width="10.84375" style="11"/>
    <col min="9217" max="9217" width="6.15234375" style="11" customWidth="1"/>
    <col min="9218" max="9218" width="60.3046875" style="11" customWidth="1"/>
    <col min="9219" max="9219" width="7.4609375" style="11" customWidth="1"/>
    <col min="9220" max="9220" width="6.69140625" style="11" bestFit="1" customWidth="1"/>
    <col min="9221" max="9221" width="13" style="11" bestFit="1" customWidth="1"/>
    <col min="9222" max="9222" width="20" style="11" customWidth="1"/>
    <col min="9223" max="9226" width="14.4609375" style="11" customWidth="1"/>
    <col min="9227" max="9227" width="16" style="11" customWidth="1"/>
    <col min="9228" max="9228" width="14.84375" style="11" customWidth="1"/>
    <col min="9229" max="9229" width="16" style="11" customWidth="1"/>
    <col min="9230" max="9231" width="14.15234375" style="11" customWidth="1"/>
    <col min="9232" max="9232" width="15.84375" style="11" customWidth="1"/>
    <col min="9233" max="9472" width="10.84375" style="11"/>
    <col min="9473" max="9473" width="6.15234375" style="11" customWidth="1"/>
    <col min="9474" max="9474" width="60.3046875" style="11" customWidth="1"/>
    <col min="9475" max="9475" width="7.4609375" style="11" customWidth="1"/>
    <col min="9476" max="9476" width="6.69140625" style="11" bestFit="1" customWidth="1"/>
    <col min="9477" max="9477" width="13" style="11" bestFit="1" customWidth="1"/>
    <col min="9478" max="9478" width="20" style="11" customWidth="1"/>
    <col min="9479" max="9482" width="14.4609375" style="11" customWidth="1"/>
    <col min="9483" max="9483" width="16" style="11" customWidth="1"/>
    <col min="9484" max="9484" width="14.84375" style="11" customWidth="1"/>
    <col min="9485" max="9485" width="16" style="11" customWidth="1"/>
    <col min="9486" max="9487" width="14.15234375" style="11" customWidth="1"/>
    <col min="9488" max="9488" width="15.84375" style="11" customWidth="1"/>
    <col min="9489" max="9728" width="10.84375" style="11"/>
    <col min="9729" max="9729" width="6.15234375" style="11" customWidth="1"/>
    <col min="9730" max="9730" width="60.3046875" style="11" customWidth="1"/>
    <col min="9731" max="9731" width="7.4609375" style="11" customWidth="1"/>
    <col min="9732" max="9732" width="6.69140625" style="11" bestFit="1" customWidth="1"/>
    <col min="9733" max="9733" width="13" style="11" bestFit="1" customWidth="1"/>
    <col min="9734" max="9734" width="20" style="11" customWidth="1"/>
    <col min="9735" max="9738" width="14.4609375" style="11" customWidth="1"/>
    <col min="9739" max="9739" width="16" style="11" customWidth="1"/>
    <col min="9740" max="9740" width="14.84375" style="11" customWidth="1"/>
    <col min="9741" max="9741" width="16" style="11" customWidth="1"/>
    <col min="9742" max="9743" width="14.15234375" style="11" customWidth="1"/>
    <col min="9744" max="9744" width="15.84375" style="11" customWidth="1"/>
    <col min="9745" max="9984" width="10.84375" style="11"/>
    <col min="9985" max="9985" width="6.15234375" style="11" customWidth="1"/>
    <col min="9986" max="9986" width="60.3046875" style="11" customWidth="1"/>
    <col min="9987" max="9987" width="7.4609375" style="11" customWidth="1"/>
    <col min="9988" max="9988" width="6.69140625" style="11" bestFit="1" customWidth="1"/>
    <col min="9989" max="9989" width="13" style="11" bestFit="1" customWidth="1"/>
    <col min="9990" max="9990" width="20" style="11" customWidth="1"/>
    <col min="9991" max="9994" width="14.4609375" style="11" customWidth="1"/>
    <col min="9995" max="9995" width="16" style="11" customWidth="1"/>
    <col min="9996" max="9996" width="14.84375" style="11" customWidth="1"/>
    <col min="9997" max="9997" width="16" style="11" customWidth="1"/>
    <col min="9998" max="9999" width="14.15234375" style="11" customWidth="1"/>
    <col min="10000" max="10000" width="15.84375" style="11" customWidth="1"/>
    <col min="10001" max="10240" width="10.84375" style="11"/>
    <col min="10241" max="10241" width="6.15234375" style="11" customWidth="1"/>
    <col min="10242" max="10242" width="60.3046875" style="11" customWidth="1"/>
    <col min="10243" max="10243" width="7.4609375" style="11" customWidth="1"/>
    <col min="10244" max="10244" width="6.69140625" style="11" bestFit="1" customWidth="1"/>
    <col min="10245" max="10245" width="13" style="11" bestFit="1" customWidth="1"/>
    <col min="10246" max="10246" width="20" style="11" customWidth="1"/>
    <col min="10247" max="10250" width="14.4609375" style="11" customWidth="1"/>
    <col min="10251" max="10251" width="16" style="11" customWidth="1"/>
    <col min="10252" max="10252" width="14.84375" style="11" customWidth="1"/>
    <col min="10253" max="10253" width="16" style="11" customWidth="1"/>
    <col min="10254" max="10255" width="14.15234375" style="11" customWidth="1"/>
    <col min="10256" max="10256" width="15.84375" style="11" customWidth="1"/>
    <col min="10257" max="10496" width="10.84375" style="11"/>
    <col min="10497" max="10497" width="6.15234375" style="11" customWidth="1"/>
    <col min="10498" max="10498" width="60.3046875" style="11" customWidth="1"/>
    <col min="10499" max="10499" width="7.4609375" style="11" customWidth="1"/>
    <col min="10500" max="10500" width="6.69140625" style="11" bestFit="1" customWidth="1"/>
    <col min="10501" max="10501" width="13" style="11" bestFit="1" customWidth="1"/>
    <col min="10502" max="10502" width="20" style="11" customWidth="1"/>
    <col min="10503" max="10506" width="14.4609375" style="11" customWidth="1"/>
    <col min="10507" max="10507" width="16" style="11" customWidth="1"/>
    <col min="10508" max="10508" width="14.84375" style="11" customWidth="1"/>
    <col min="10509" max="10509" width="16" style="11" customWidth="1"/>
    <col min="10510" max="10511" width="14.15234375" style="11" customWidth="1"/>
    <col min="10512" max="10512" width="15.84375" style="11" customWidth="1"/>
    <col min="10513" max="10752" width="10.84375" style="11"/>
    <col min="10753" max="10753" width="6.15234375" style="11" customWidth="1"/>
    <col min="10754" max="10754" width="60.3046875" style="11" customWidth="1"/>
    <col min="10755" max="10755" width="7.4609375" style="11" customWidth="1"/>
    <col min="10756" max="10756" width="6.69140625" style="11" bestFit="1" customWidth="1"/>
    <col min="10757" max="10757" width="13" style="11" bestFit="1" customWidth="1"/>
    <col min="10758" max="10758" width="20" style="11" customWidth="1"/>
    <col min="10759" max="10762" width="14.4609375" style="11" customWidth="1"/>
    <col min="10763" max="10763" width="16" style="11" customWidth="1"/>
    <col min="10764" max="10764" width="14.84375" style="11" customWidth="1"/>
    <col min="10765" max="10765" width="16" style="11" customWidth="1"/>
    <col min="10766" max="10767" width="14.15234375" style="11" customWidth="1"/>
    <col min="10768" max="10768" width="15.84375" style="11" customWidth="1"/>
    <col min="10769" max="11008" width="10.84375" style="11"/>
    <col min="11009" max="11009" width="6.15234375" style="11" customWidth="1"/>
    <col min="11010" max="11010" width="60.3046875" style="11" customWidth="1"/>
    <col min="11011" max="11011" width="7.4609375" style="11" customWidth="1"/>
    <col min="11012" max="11012" width="6.69140625" style="11" bestFit="1" customWidth="1"/>
    <col min="11013" max="11013" width="13" style="11" bestFit="1" customWidth="1"/>
    <col min="11014" max="11014" width="20" style="11" customWidth="1"/>
    <col min="11015" max="11018" width="14.4609375" style="11" customWidth="1"/>
    <col min="11019" max="11019" width="16" style="11" customWidth="1"/>
    <col min="11020" max="11020" width="14.84375" style="11" customWidth="1"/>
    <col min="11021" max="11021" width="16" style="11" customWidth="1"/>
    <col min="11022" max="11023" width="14.15234375" style="11" customWidth="1"/>
    <col min="11024" max="11024" width="15.84375" style="11" customWidth="1"/>
    <col min="11025" max="11264" width="10.84375" style="11"/>
    <col min="11265" max="11265" width="6.15234375" style="11" customWidth="1"/>
    <col min="11266" max="11266" width="60.3046875" style="11" customWidth="1"/>
    <col min="11267" max="11267" width="7.4609375" style="11" customWidth="1"/>
    <col min="11268" max="11268" width="6.69140625" style="11" bestFit="1" customWidth="1"/>
    <col min="11269" max="11269" width="13" style="11" bestFit="1" customWidth="1"/>
    <col min="11270" max="11270" width="20" style="11" customWidth="1"/>
    <col min="11271" max="11274" width="14.4609375" style="11" customWidth="1"/>
    <col min="11275" max="11275" width="16" style="11" customWidth="1"/>
    <col min="11276" max="11276" width="14.84375" style="11" customWidth="1"/>
    <col min="11277" max="11277" width="16" style="11" customWidth="1"/>
    <col min="11278" max="11279" width="14.15234375" style="11" customWidth="1"/>
    <col min="11280" max="11280" width="15.84375" style="11" customWidth="1"/>
    <col min="11281" max="11520" width="10.84375" style="11"/>
    <col min="11521" max="11521" width="6.15234375" style="11" customWidth="1"/>
    <col min="11522" max="11522" width="60.3046875" style="11" customWidth="1"/>
    <col min="11523" max="11523" width="7.4609375" style="11" customWidth="1"/>
    <col min="11524" max="11524" width="6.69140625" style="11" bestFit="1" customWidth="1"/>
    <col min="11525" max="11525" width="13" style="11" bestFit="1" customWidth="1"/>
    <col min="11526" max="11526" width="20" style="11" customWidth="1"/>
    <col min="11527" max="11530" width="14.4609375" style="11" customWidth="1"/>
    <col min="11531" max="11531" width="16" style="11" customWidth="1"/>
    <col min="11532" max="11532" width="14.84375" style="11" customWidth="1"/>
    <col min="11533" max="11533" width="16" style="11" customWidth="1"/>
    <col min="11534" max="11535" width="14.15234375" style="11" customWidth="1"/>
    <col min="11536" max="11536" width="15.84375" style="11" customWidth="1"/>
    <col min="11537" max="11776" width="10.84375" style="11"/>
    <col min="11777" max="11777" width="6.15234375" style="11" customWidth="1"/>
    <col min="11778" max="11778" width="60.3046875" style="11" customWidth="1"/>
    <col min="11779" max="11779" width="7.4609375" style="11" customWidth="1"/>
    <col min="11780" max="11780" width="6.69140625" style="11" bestFit="1" customWidth="1"/>
    <col min="11781" max="11781" width="13" style="11" bestFit="1" customWidth="1"/>
    <col min="11782" max="11782" width="20" style="11" customWidth="1"/>
    <col min="11783" max="11786" width="14.4609375" style="11" customWidth="1"/>
    <col min="11787" max="11787" width="16" style="11" customWidth="1"/>
    <col min="11788" max="11788" width="14.84375" style="11" customWidth="1"/>
    <col min="11789" max="11789" width="16" style="11" customWidth="1"/>
    <col min="11790" max="11791" width="14.15234375" style="11" customWidth="1"/>
    <col min="11792" max="11792" width="15.84375" style="11" customWidth="1"/>
    <col min="11793" max="12032" width="10.84375" style="11"/>
    <col min="12033" max="12033" width="6.15234375" style="11" customWidth="1"/>
    <col min="12034" max="12034" width="60.3046875" style="11" customWidth="1"/>
    <col min="12035" max="12035" width="7.4609375" style="11" customWidth="1"/>
    <col min="12036" max="12036" width="6.69140625" style="11" bestFit="1" customWidth="1"/>
    <col min="12037" max="12037" width="13" style="11" bestFit="1" customWidth="1"/>
    <col min="12038" max="12038" width="20" style="11" customWidth="1"/>
    <col min="12039" max="12042" width="14.4609375" style="11" customWidth="1"/>
    <col min="12043" max="12043" width="16" style="11" customWidth="1"/>
    <col min="12044" max="12044" width="14.84375" style="11" customWidth="1"/>
    <col min="12045" max="12045" width="16" style="11" customWidth="1"/>
    <col min="12046" max="12047" width="14.15234375" style="11" customWidth="1"/>
    <col min="12048" max="12048" width="15.84375" style="11" customWidth="1"/>
    <col min="12049" max="12288" width="10.84375" style="11"/>
    <col min="12289" max="12289" width="6.15234375" style="11" customWidth="1"/>
    <col min="12290" max="12290" width="60.3046875" style="11" customWidth="1"/>
    <col min="12291" max="12291" width="7.4609375" style="11" customWidth="1"/>
    <col min="12292" max="12292" width="6.69140625" style="11" bestFit="1" customWidth="1"/>
    <col min="12293" max="12293" width="13" style="11" bestFit="1" customWidth="1"/>
    <col min="12294" max="12294" width="20" style="11" customWidth="1"/>
    <col min="12295" max="12298" width="14.4609375" style="11" customWidth="1"/>
    <col min="12299" max="12299" width="16" style="11" customWidth="1"/>
    <col min="12300" max="12300" width="14.84375" style="11" customWidth="1"/>
    <col min="12301" max="12301" width="16" style="11" customWidth="1"/>
    <col min="12302" max="12303" width="14.15234375" style="11" customWidth="1"/>
    <col min="12304" max="12304" width="15.84375" style="11" customWidth="1"/>
    <col min="12305" max="12544" width="10.84375" style="11"/>
    <col min="12545" max="12545" width="6.15234375" style="11" customWidth="1"/>
    <col min="12546" max="12546" width="60.3046875" style="11" customWidth="1"/>
    <col min="12547" max="12547" width="7.4609375" style="11" customWidth="1"/>
    <col min="12548" max="12548" width="6.69140625" style="11" bestFit="1" customWidth="1"/>
    <col min="12549" max="12549" width="13" style="11" bestFit="1" customWidth="1"/>
    <col min="12550" max="12550" width="20" style="11" customWidth="1"/>
    <col min="12551" max="12554" width="14.4609375" style="11" customWidth="1"/>
    <col min="12555" max="12555" width="16" style="11" customWidth="1"/>
    <col min="12556" max="12556" width="14.84375" style="11" customWidth="1"/>
    <col min="12557" max="12557" width="16" style="11" customWidth="1"/>
    <col min="12558" max="12559" width="14.15234375" style="11" customWidth="1"/>
    <col min="12560" max="12560" width="15.84375" style="11" customWidth="1"/>
    <col min="12561" max="12800" width="10.84375" style="11"/>
    <col min="12801" max="12801" width="6.15234375" style="11" customWidth="1"/>
    <col min="12802" max="12802" width="60.3046875" style="11" customWidth="1"/>
    <col min="12803" max="12803" width="7.4609375" style="11" customWidth="1"/>
    <col min="12804" max="12804" width="6.69140625" style="11" bestFit="1" customWidth="1"/>
    <col min="12805" max="12805" width="13" style="11" bestFit="1" customWidth="1"/>
    <col min="12806" max="12806" width="20" style="11" customWidth="1"/>
    <col min="12807" max="12810" width="14.4609375" style="11" customWidth="1"/>
    <col min="12811" max="12811" width="16" style="11" customWidth="1"/>
    <col min="12812" max="12812" width="14.84375" style="11" customWidth="1"/>
    <col min="12813" max="12813" width="16" style="11" customWidth="1"/>
    <col min="12814" max="12815" width="14.15234375" style="11" customWidth="1"/>
    <col min="12816" max="12816" width="15.84375" style="11" customWidth="1"/>
    <col min="12817" max="13056" width="10.84375" style="11"/>
    <col min="13057" max="13057" width="6.15234375" style="11" customWidth="1"/>
    <col min="13058" max="13058" width="60.3046875" style="11" customWidth="1"/>
    <col min="13059" max="13059" width="7.4609375" style="11" customWidth="1"/>
    <col min="13060" max="13060" width="6.69140625" style="11" bestFit="1" customWidth="1"/>
    <col min="13061" max="13061" width="13" style="11" bestFit="1" customWidth="1"/>
    <col min="13062" max="13062" width="20" style="11" customWidth="1"/>
    <col min="13063" max="13066" width="14.4609375" style="11" customWidth="1"/>
    <col min="13067" max="13067" width="16" style="11" customWidth="1"/>
    <col min="13068" max="13068" width="14.84375" style="11" customWidth="1"/>
    <col min="13069" max="13069" width="16" style="11" customWidth="1"/>
    <col min="13070" max="13071" width="14.15234375" style="11" customWidth="1"/>
    <col min="13072" max="13072" width="15.84375" style="11" customWidth="1"/>
    <col min="13073" max="13312" width="10.84375" style="11"/>
    <col min="13313" max="13313" width="6.15234375" style="11" customWidth="1"/>
    <col min="13314" max="13314" width="60.3046875" style="11" customWidth="1"/>
    <col min="13315" max="13315" width="7.4609375" style="11" customWidth="1"/>
    <col min="13316" max="13316" width="6.69140625" style="11" bestFit="1" customWidth="1"/>
    <col min="13317" max="13317" width="13" style="11" bestFit="1" customWidth="1"/>
    <col min="13318" max="13318" width="20" style="11" customWidth="1"/>
    <col min="13319" max="13322" width="14.4609375" style="11" customWidth="1"/>
    <col min="13323" max="13323" width="16" style="11" customWidth="1"/>
    <col min="13324" max="13324" width="14.84375" style="11" customWidth="1"/>
    <col min="13325" max="13325" width="16" style="11" customWidth="1"/>
    <col min="13326" max="13327" width="14.15234375" style="11" customWidth="1"/>
    <col min="13328" max="13328" width="15.84375" style="11" customWidth="1"/>
    <col min="13329" max="13568" width="10.84375" style="11"/>
    <col min="13569" max="13569" width="6.15234375" style="11" customWidth="1"/>
    <col min="13570" max="13570" width="60.3046875" style="11" customWidth="1"/>
    <col min="13571" max="13571" width="7.4609375" style="11" customWidth="1"/>
    <col min="13572" max="13572" width="6.69140625" style="11" bestFit="1" customWidth="1"/>
    <col min="13573" max="13573" width="13" style="11" bestFit="1" customWidth="1"/>
    <col min="13574" max="13574" width="20" style="11" customWidth="1"/>
    <col min="13575" max="13578" width="14.4609375" style="11" customWidth="1"/>
    <col min="13579" max="13579" width="16" style="11" customWidth="1"/>
    <col min="13580" max="13580" width="14.84375" style="11" customWidth="1"/>
    <col min="13581" max="13581" width="16" style="11" customWidth="1"/>
    <col min="13582" max="13583" width="14.15234375" style="11" customWidth="1"/>
    <col min="13584" max="13584" width="15.84375" style="11" customWidth="1"/>
    <col min="13585" max="13824" width="10.84375" style="11"/>
    <col min="13825" max="13825" width="6.15234375" style="11" customWidth="1"/>
    <col min="13826" max="13826" width="60.3046875" style="11" customWidth="1"/>
    <col min="13827" max="13827" width="7.4609375" style="11" customWidth="1"/>
    <col min="13828" max="13828" width="6.69140625" style="11" bestFit="1" customWidth="1"/>
    <col min="13829" max="13829" width="13" style="11" bestFit="1" customWidth="1"/>
    <col min="13830" max="13830" width="20" style="11" customWidth="1"/>
    <col min="13831" max="13834" width="14.4609375" style="11" customWidth="1"/>
    <col min="13835" max="13835" width="16" style="11" customWidth="1"/>
    <col min="13836" max="13836" width="14.84375" style="11" customWidth="1"/>
    <col min="13837" max="13837" width="16" style="11" customWidth="1"/>
    <col min="13838" max="13839" width="14.15234375" style="11" customWidth="1"/>
    <col min="13840" max="13840" width="15.84375" style="11" customWidth="1"/>
    <col min="13841" max="14080" width="10.84375" style="11"/>
    <col min="14081" max="14081" width="6.15234375" style="11" customWidth="1"/>
    <col min="14082" max="14082" width="60.3046875" style="11" customWidth="1"/>
    <col min="14083" max="14083" width="7.4609375" style="11" customWidth="1"/>
    <col min="14084" max="14084" width="6.69140625" style="11" bestFit="1" customWidth="1"/>
    <col min="14085" max="14085" width="13" style="11" bestFit="1" customWidth="1"/>
    <col min="14086" max="14086" width="20" style="11" customWidth="1"/>
    <col min="14087" max="14090" width="14.4609375" style="11" customWidth="1"/>
    <col min="14091" max="14091" width="16" style="11" customWidth="1"/>
    <col min="14092" max="14092" width="14.84375" style="11" customWidth="1"/>
    <col min="14093" max="14093" width="16" style="11" customWidth="1"/>
    <col min="14094" max="14095" width="14.15234375" style="11" customWidth="1"/>
    <col min="14096" max="14096" width="15.84375" style="11" customWidth="1"/>
    <col min="14097" max="14336" width="10.84375" style="11"/>
    <col min="14337" max="14337" width="6.15234375" style="11" customWidth="1"/>
    <col min="14338" max="14338" width="60.3046875" style="11" customWidth="1"/>
    <col min="14339" max="14339" width="7.4609375" style="11" customWidth="1"/>
    <col min="14340" max="14340" width="6.69140625" style="11" bestFit="1" customWidth="1"/>
    <col min="14341" max="14341" width="13" style="11" bestFit="1" customWidth="1"/>
    <col min="14342" max="14342" width="20" style="11" customWidth="1"/>
    <col min="14343" max="14346" width="14.4609375" style="11" customWidth="1"/>
    <col min="14347" max="14347" width="16" style="11" customWidth="1"/>
    <col min="14348" max="14348" width="14.84375" style="11" customWidth="1"/>
    <col min="14349" max="14349" width="16" style="11" customWidth="1"/>
    <col min="14350" max="14351" width="14.15234375" style="11" customWidth="1"/>
    <col min="14352" max="14352" width="15.84375" style="11" customWidth="1"/>
    <col min="14353" max="14592" width="10.84375" style="11"/>
    <col min="14593" max="14593" width="6.15234375" style="11" customWidth="1"/>
    <col min="14594" max="14594" width="60.3046875" style="11" customWidth="1"/>
    <col min="14595" max="14595" width="7.4609375" style="11" customWidth="1"/>
    <col min="14596" max="14596" width="6.69140625" style="11" bestFit="1" customWidth="1"/>
    <col min="14597" max="14597" width="13" style="11" bestFit="1" customWidth="1"/>
    <col min="14598" max="14598" width="20" style="11" customWidth="1"/>
    <col min="14599" max="14602" width="14.4609375" style="11" customWidth="1"/>
    <col min="14603" max="14603" width="16" style="11" customWidth="1"/>
    <col min="14604" max="14604" width="14.84375" style="11" customWidth="1"/>
    <col min="14605" max="14605" width="16" style="11" customWidth="1"/>
    <col min="14606" max="14607" width="14.15234375" style="11" customWidth="1"/>
    <col min="14608" max="14608" width="15.84375" style="11" customWidth="1"/>
    <col min="14609" max="14848" width="10.84375" style="11"/>
    <col min="14849" max="14849" width="6.15234375" style="11" customWidth="1"/>
    <col min="14850" max="14850" width="60.3046875" style="11" customWidth="1"/>
    <col min="14851" max="14851" width="7.4609375" style="11" customWidth="1"/>
    <col min="14852" max="14852" width="6.69140625" style="11" bestFit="1" customWidth="1"/>
    <col min="14853" max="14853" width="13" style="11" bestFit="1" customWidth="1"/>
    <col min="14854" max="14854" width="20" style="11" customWidth="1"/>
    <col min="14855" max="14858" width="14.4609375" style="11" customWidth="1"/>
    <col min="14859" max="14859" width="16" style="11" customWidth="1"/>
    <col min="14860" max="14860" width="14.84375" style="11" customWidth="1"/>
    <col min="14861" max="14861" width="16" style="11" customWidth="1"/>
    <col min="14862" max="14863" width="14.15234375" style="11" customWidth="1"/>
    <col min="14864" max="14864" width="15.84375" style="11" customWidth="1"/>
    <col min="14865" max="15104" width="10.84375" style="11"/>
    <col min="15105" max="15105" width="6.15234375" style="11" customWidth="1"/>
    <col min="15106" max="15106" width="60.3046875" style="11" customWidth="1"/>
    <col min="15107" max="15107" width="7.4609375" style="11" customWidth="1"/>
    <col min="15108" max="15108" width="6.69140625" style="11" bestFit="1" customWidth="1"/>
    <col min="15109" max="15109" width="13" style="11" bestFit="1" customWidth="1"/>
    <col min="15110" max="15110" width="20" style="11" customWidth="1"/>
    <col min="15111" max="15114" width="14.4609375" style="11" customWidth="1"/>
    <col min="15115" max="15115" width="16" style="11" customWidth="1"/>
    <col min="15116" max="15116" width="14.84375" style="11" customWidth="1"/>
    <col min="15117" max="15117" width="16" style="11" customWidth="1"/>
    <col min="15118" max="15119" width="14.15234375" style="11" customWidth="1"/>
    <col min="15120" max="15120" width="15.84375" style="11" customWidth="1"/>
    <col min="15121" max="15360" width="10.84375" style="11"/>
    <col min="15361" max="15361" width="6.15234375" style="11" customWidth="1"/>
    <col min="15362" max="15362" width="60.3046875" style="11" customWidth="1"/>
    <col min="15363" max="15363" width="7.4609375" style="11" customWidth="1"/>
    <col min="15364" max="15364" width="6.69140625" style="11" bestFit="1" customWidth="1"/>
    <col min="15365" max="15365" width="13" style="11" bestFit="1" customWidth="1"/>
    <col min="15366" max="15366" width="20" style="11" customWidth="1"/>
    <col min="15367" max="15370" width="14.4609375" style="11" customWidth="1"/>
    <col min="15371" max="15371" width="16" style="11" customWidth="1"/>
    <col min="15372" max="15372" width="14.84375" style="11" customWidth="1"/>
    <col min="15373" max="15373" width="16" style="11" customWidth="1"/>
    <col min="15374" max="15375" width="14.15234375" style="11" customWidth="1"/>
    <col min="15376" max="15376" width="15.84375" style="11" customWidth="1"/>
    <col min="15377" max="15616" width="10.84375" style="11"/>
    <col min="15617" max="15617" width="6.15234375" style="11" customWidth="1"/>
    <col min="15618" max="15618" width="60.3046875" style="11" customWidth="1"/>
    <col min="15619" max="15619" width="7.4609375" style="11" customWidth="1"/>
    <col min="15620" max="15620" width="6.69140625" style="11" bestFit="1" customWidth="1"/>
    <col min="15621" max="15621" width="13" style="11" bestFit="1" customWidth="1"/>
    <col min="15622" max="15622" width="20" style="11" customWidth="1"/>
    <col min="15623" max="15626" width="14.4609375" style="11" customWidth="1"/>
    <col min="15627" max="15627" width="16" style="11" customWidth="1"/>
    <col min="15628" max="15628" width="14.84375" style="11" customWidth="1"/>
    <col min="15629" max="15629" width="16" style="11" customWidth="1"/>
    <col min="15630" max="15631" width="14.15234375" style="11" customWidth="1"/>
    <col min="15632" max="15632" width="15.84375" style="11" customWidth="1"/>
    <col min="15633" max="15872" width="10.84375" style="11"/>
    <col min="15873" max="15873" width="6.15234375" style="11" customWidth="1"/>
    <col min="15874" max="15874" width="60.3046875" style="11" customWidth="1"/>
    <col min="15875" max="15875" width="7.4609375" style="11" customWidth="1"/>
    <col min="15876" max="15876" width="6.69140625" style="11" bestFit="1" customWidth="1"/>
    <col min="15877" max="15877" width="13" style="11" bestFit="1" customWidth="1"/>
    <col min="15878" max="15878" width="20" style="11" customWidth="1"/>
    <col min="15879" max="15882" width="14.4609375" style="11" customWidth="1"/>
    <col min="15883" max="15883" width="16" style="11" customWidth="1"/>
    <col min="15884" max="15884" width="14.84375" style="11" customWidth="1"/>
    <col min="15885" max="15885" width="16" style="11" customWidth="1"/>
    <col min="15886" max="15887" width="14.15234375" style="11" customWidth="1"/>
    <col min="15888" max="15888" width="15.84375" style="11" customWidth="1"/>
    <col min="15889" max="16128" width="10.84375" style="11"/>
    <col min="16129" max="16129" width="6.15234375" style="11" customWidth="1"/>
    <col min="16130" max="16130" width="60.3046875" style="11" customWidth="1"/>
    <col min="16131" max="16131" width="7.4609375" style="11" customWidth="1"/>
    <col min="16132" max="16132" width="6.69140625" style="11" bestFit="1" customWidth="1"/>
    <col min="16133" max="16133" width="13" style="11" bestFit="1" customWidth="1"/>
    <col min="16134" max="16134" width="20" style="11" customWidth="1"/>
    <col min="16135" max="16138" width="14.4609375" style="11" customWidth="1"/>
    <col min="16139" max="16139" width="16" style="11" customWidth="1"/>
    <col min="16140" max="16140" width="14.84375" style="11" customWidth="1"/>
    <col min="16141" max="16141" width="16" style="11" customWidth="1"/>
    <col min="16142" max="16143" width="14.15234375" style="11" customWidth="1"/>
    <col min="16144" max="16144" width="15.84375" style="11" customWidth="1"/>
    <col min="16145" max="16384" width="10.84375" style="11"/>
  </cols>
  <sheetData>
    <row r="1" spans="1:6" ht="15.9" thickBot="1">
      <c r="A1" s="43" t="s">
        <v>16</v>
      </c>
      <c r="B1" s="44" t="s">
        <v>17</v>
      </c>
      <c r="C1" s="43" t="s">
        <v>18</v>
      </c>
      <c r="D1" s="43" t="s">
        <v>19</v>
      </c>
      <c r="E1" s="45" t="s">
        <v>20</v>
      </c>
      <c r="F1" s="46" t="s">
        <v>7</v>
      </c>
    </row>
    <row r="2" spans="1:6" ht="15.9" thickTop="1">
      <c r="A2" s="105"/>
      <c r="B2" s="155" t="s">
        <v>123</v>
      </c>
      <c r="C2" s="187"/>
      <c r="D2" s="61"/>
      <c r="E2" s="62"/>
      <c r="F2" s="63"/>
    </row>
    <row r="3" spans="1:6">
      <c r="A3" s="105"/>
      <c r="B3" s="112"/>
      <c r="C3" s="60"/>
      <c r="D3" s="61"/>
      <c r="E3" s="62"/>
      <c r="F3" s="63"/>
    </row>
    <row r="4" spans="1:6">
      <c r="A4" s="105"/>
      <c r="B4" s="106" t="s">
        <v>114</v>
      </c>
      <c r="C4" s="60"/>
      <c r="D4" s="108"/>
      <c r="E4" s="62"/>
      <c r="F4" s="63"/>
    </row>
    <row r="5" spans="1:6">
      <c r="A5" s="105"/>
      <c r="B5" s="112"/>
      <c r="C5" s="60"/>
      <c r="D5" s="108"/>
      <c r="E5" s="62"/>
      <c r="F5" s="63"/>
    </row>
    <row r="6" spans="1:6">
      <c r="A6" s="105"/>
      <c r="B6" s="147" t="s">
        <v>115</v>
      </c>
      <c r="C6" s="60"/>
      <c r="D6" s="108" t="s">
        <v>44</v>
      </c>
      <c r="E6" s="62"/>
      <c r="F6" s="63"/>
    </row>
    <row r="7" spans="1:6">
      <c r="A7" s="105"/>
      <c r="B7" s="113" t="s">
        <v>116</v>
      </c>
      <c r="C7" s="64"/>
      <c r="D7" s="108" t="s">
        <v>44</v>
      </c>
      <c r="E7" s="62"/>
      <c r="F7" s="63"/>
    </row>
    <row r="8" spans="1:6">
      <c r="A8" s="105" t="s">
        <v>23</v>
      </c>
      <c r="B8" s="112" t="s">
        <v>124</v>
      </c>
      <c r="C8" s="64"/>
      <c r="D8" s="108" t="s">
        <v>44</v>
      </c>
      <c r="E8" s="62"/>
      <c r="F8" s="63"/>
    </row>
    <row r="9" spans="1:6" ht="29.15">
      <c r="A9" s="105"/>
      <c r="B9" s="112" t="s">
        <v>125</v>
      </c>
      <c r="C9" s="109">
        <f>(C18*0.1)+C16</f>
        <v>728.8</v>
      </c>
      <c r="D9" s="108" t="s">
        <v>60</v>
      </c>
      <c r="E9" s="143"/>
      <c r="F9" s="169">
        <f>E9*C9</f>
        <v>0</v>
      </c>
    </row>
    <row r="10" spans="1:6" s="165" customFormat="1" ht="11.15">
      <c r="A10" s="162"/>
      <c r="B10" s="166"/>
      <c r="C10" s="219"/>
      <c r="D10" s="163"/>
      <c r="E10" s="220"/>
      <c r="F10" s="221"/>
    </row>
    <row r="11" spans="1:6">
      <c r="A11" s="105"/>
      <c r="B11" s="147" t="s">
        <v>117</v>
      </c>
      <c r="C11" s="64"/>
      <c r="D11" s="108"/>
      <c r="E11" s="62"/>
      <c r="F11" s="63"/>
    </row>
    <row r="12" spans="1:6">
      <c r="A12" s="105"/>
      <c r="B12" s="147" t="s">
        <v>118</v>
      </c>
      <c r="C12" s="64"/>
      <c r="D12" s="108"/>
      <c r="E12" s="62"/>
      <c r="F12" s="63"/>
    </row>
    <row r="13" spans="1:6" ht="58.75">
      <c r="A13" s="105"/>
      <c r="B13" s="148" t="s">
        <v>229</v>
      </c>
      <c r="C13" s="64"/>
      <c r="D13" s="108"/>
      <c r="E13" s="62"/>
      <c r="F13" s="63"/>
    </row>
    <row r="14" spans="1:6" s="141" customFormat="1" ht="9">
      <c r="A14" s="140"/>
      <c r="B14" s="215"/>
      <c r="C14" s="142"/>
      <c r="D14" s="145" t="s">
        <v>44</v>
      </c>
      <c r="E14" s="103"/>
      <c r="F14" s="185"/>
    </row>
    <row r="15" spans="1:6" ht="29.15">
      <c r="A15" s="105" t="s">
        <v>24</v>
      </c>
      <c r="B15" s="144" t="s">
        <v>126</v>
      </c>
      <c r="C15" s="64"/>
      <c r="D15" s="108" t="s">
        <v>44</v>
      </c>
      <c r="E15" s="62"/>
      <c r="F15" s="63"/>
    </row>
    <row r="16" spans="1:6">
      <c r="A16" s="105"/>
      <c r="B16" s="112" t="s">
        <v>230</v>
      </c>
      <c r="C16" s="217">
        <v>694</v>
      </c>
      <c r="D16" s="110" t="s">
        <v>60</v>
      </c>
      <c r="E16" s="62"/>
      <c r="F16" s="169">
        <f>E16*C16</f>
        <v>0</v>
      </c>
    </row>
    <row r="17" spans="1:7">
      <c r="A17" s="105"/>
      <c r="B17" s="112"/>
      <c r="C17" s="217"/>
      <c r="D17" s="110"/>
      <c r="E17" s="62"/>
      <c r="F17" s="169"/>
    </row>
    <row r="18" spans="1:7">
      <c r="A18" s="105" t="s">
        <v>25</v>
      </c>
      <c r="B18" s="112" t="s">
        <v>228</v>
      </c>
      <c r="C18" s="217">
        <v>348</v>
      </c>
      <c r="D18" s="110" t="s">
        <v>54</v>
      </c>
      <c r="E18" s="62">
        <f>E16*0.1</f>
        <v>0</v>
      </c>
      <c r="F18" s="169">
        <f>E18*C18</f>
        <v>0</v>
      </c>
    </row>
    <row r="19" spans="1:7">
      <c r="A19" s="105"/>
      <c r="B19" s="112"/>
      <c r="C19" s="217"/>
      <c r="D19" s="110"/>
      <c r="E19" s="62"/>
      <c r="F19" s="169"/>
    </row>
    <row r="20" spans="1:7">
      <c r="A20" s="105"/>
      <c r="B20" s="112"/>
      <c r="C20" s="217"/>
      <c r="D20" s="110"/>
      <c r="E20" s="62"/>
      <c r="F20" s="169"/>
    </row>
    <row r="21" spans="1:7">
      <c r="A21" s="105"/>
      <c r="B21" s="112"/>
      <c r="C21" s="217"/>
      <c r="D21" s="110"/>
      <c r="E21" s="62"/>
      <c r="F21" s="169"/>
    </row>
    <row r="22" spans="1:7">
      <c r="A22" s="105"/>
      <c r="B22" s="112"/>
      <c r="C22" s="217"/>
      <c r="D22" s="110"/>
      <c r="E22" s="62"/>
      <c r="F22" s="169"/>
    </row>
    <row r="23" spans="1:7" s="176" customFormat="1" ht="9.9">
      <c r="A23" s="173"/>
      <c r="B23" s="174"/>
      <c r="C23" s="222"/>
      <c r="D23" s="175"/>
      <c r="E23" s="180"/>
      <c r="F23" s="181"/>
    </row>
    <row r="24" spans="1:7" s="47" customFormat="1" ht="14.6">
      <c r="A24" s="105"/>
      <c r="B24" s="67"/>
      <c r="C24" s="65"/>
      <c r="D24" s="61"/>
      <c r="E24" s="66"/>
      <c r="F24" s="63"/>
    </row>
    <row r="25" spans="1:7" s="47" customFormat="1" ht="14.6">
      <c r="A25" s="105"/>
      <c r="B25" s="70" t="s">
        <v>127</v>
      </c>
      <c r="C25" s="123"/>
      <c r="D25" s="61"/>
      <c r="E25" s="62"/>
      <c r="F25" s="172"/>
    </row>
    <row r="26" spans="1:7" s="47" customFormat="1" ht="15" thickBot="1">
      <c r="A26" s="125"/>
      <c r="B26" s="53" t="s">
        <v>108</v>
      </c>
      <c r="C26" s="126"/>
      <c r="D26" s="61"/>
      <c r="E26" s="56" t="s">
        <v>43</v>
      </c>
      <c r="F26" s="218">
        <f>SUM(F6:F20)</f>
        <v>0</v>
      </c>
    </row>
    <row r="27" spans="1:7" s="47" customFormat="1" ht="15" thickTop="1">
      <c r="A27" s="105"/>
      <c r="B27" s="67"/>
      <c r="C27" s="65"/>
      <c r="D27" s="61"/>
      <c r="E27" s="66"/>
      <c r="F27" s="63"/>
    </row>
    <row r="28" spans="1:7" s="47" customFormat="1" ht="14.6">
      <c r="A28" s="151"/>
      <c r="B28" s="152"/>
      <c r="C28" s="167"/>
      <c r="D28" s="131"/>
      <c r="E28" s="153"/>
      <c r="F28" s="168"/>
    </row>
    <row r="29" spans="1:7" s="138" customFormat="1" ht="14.6">
      <c r="A29" s="134"/>
      <c r="B29" s="52"/>
      <c r="C29" s="47"/>
      <c r="D29" s="135"/>
      <c r="E29" s="136"/>
      <c r="G29" s="47"/>
    </row>
    <row r="30" spans="1:7" s="138" customFormat="1" ht="14.6">
      <c r="A30" s="134"/>
      <c r="B30" s="52"/>
      <c r="C30" s="47"/>
      <c r="D30" s="135"/>
      <c r="E30" s="136"/>
      <c r="G30" s="47"/>
    </row>
    <row r="31" spans="1:7" s="138" customFormat="1" ht="14.6">
      <c r="A31" s="134"/>
      <c r="B31" s="52"/>
      <c r="C31" s="47"/>
      <c r="D31" s="135"/>
      <c r="E31" s="136"/>
      <c r="G31" s="47"/>
    </row>
    <row r="32" spans="1:7" s="138" customFormat="1" ht="14.6">
      <c r="A32" s="134"/>
      <c r="B32" s="52"/>
      <c r="C32" s="47"/>
      <c r="D32" s="135"/>
      <c r="E32" s="136"/>
      <c r="G32" s="47"/>
    </row>
    <row r="33" spans="1:7" s="138" customFormat="1" ht="14.6">
      <c r="A33" s="134"/>
      <c r="B33" s="52"/>
      <c r="C33" s="47"/>
      <c r="D33" s="135"/>
      <c r="E33" s="136"/>
      <c r="G33" s="47"/>
    </row>
    <row r="34" spans="1:7" s="138" customFormat="1" ht="14.6">
      <c r="A34" s="134"/>
      <c r="B34" s="52"/>
      <c r="C34" s="47"/>
      <c r="D34" s="135"/>
      <c r="E34" s="136"/>
      <c r="G34" s="47"/>
    </row>
    <row r="35" spans="1:7" s="138" customFormat="1" ht="14.6">
      <c r="A35" s="134"/>
      <c r="B35" s="52"/>
      <c r="C35" s="47"/>
      <c r="D35" s="135"/>
      <c r="E35" s="136"/>
      <c r="G35" s="47"/>
    </row>
    <row r="36" spans="1:7" s="138" customFormat="1" ht="14.6">
      <c r="A36" s="134"/>
      <c r="B36" s="52"/>
      <c r="C36" s="47"/>
      <c r="D36" s="135"/>
      <c r="E36" s="136"/>
      <c r="G36" s="47"/>
    </row>
    <row r="37" spans="1:7" s="138" customFormat="1" ht="14.6">
      <c r="A37" s="134"/>
      <c r="B37" s="52"/>
      <c r="C37" s="47"/>
      <c r="D37" s="135"/>
      <c r="E37" s="136"/>
      <c r="G37" s="47"/>
    </row>
    <row r="38" spans="1:7" s="138" customFormat="1" ht="14.6">
      <c r="A38" s="134"/>
      <c r="B38" s="52"/>
      <c r="C38" s="47"/>
      <c r="D38" s="135"/>
      <c r="E38" s="136"/>
      <c r="G38" s="47"/>
    </row>
    <row r="39" spans="1:7" s="138" customFormat="1" ht="14.6">
      <c r="A39" s="134"/>
      <c r="B39" s="52"/>
      <c r="C39" s="47"/>
      <c r="D39" s="135"/>
      <c r="E39" s="136"/>
      <c r="G39" s="47"/>
    </row>
    <row r="40" spans="1:7" s="138" customFormat="1" ht="14.6">
      <c r="A40" s="134"/>
      <c r="B40" s="52"/>
      <c r="C40" s="47"/>
      <c r="D40" s="135"/>
      <c r="E40" s="136"/>
      <c r="G40" s="47"/>
    </row>
    <row r="41" spans="1:7" s="138" customFormat="1" ht="14.6">
      <c r="A41" s="134"/>
      <c r="B41" s="52"/>
      <c r="C41" s="47"/>
      <c r="D41" s="135"/>
      <c r="E41" s="136"/>
      <c r="G41" s="47"/>
    </row>
    <row r="42" spans="1:7" s="138" customFormat="1" ht="14.6">
      <c r="A42" s="134"/>
      <c r="B42" s="52"/>
      <c r="C42" s="47"/>
      <c r="D42" s="135"/>
      <c r="E42" s="136"/>
      <c r="G42" s="47"/>
    </row>
    <row r="43" spans="1:7" s="138" customFormat="1" ht="14.6">
      <c r="A43" s="134"/>
      <c r="B43" s="52"/>
      <c r="C43" s="47"/>
      <c r="D43" s="135"/>
      <c r="E43" s="136"/>
      <c r="G43" s="47"/>
    </row>
    <row r="44" spans="1:7" s="138" customFormat="1" ht="14.6">
      <c r="A44" s="134"/>
      <c r="B44" s="52"/>
      <c r="C44" s="47"/>
      <c r="D44" s="135"/>
      <c r="E44" s="136"/>
      <c r="G44" s="47"/>
    </row>
    <row r="45" spans="1:7" s="138" customFormat="1" ht="14.6">
      <c r="A45" s="134"/>
      <c r="B45" s="52"/>
      <c r="C45" s="47"/>
      <c r="D45" s="135"/>
      <c r="E45" s="136"/>
      <c r="G45" s="47"/>
    </row>
    <row r="46" spans="1:7" s="138" customFormat="1" ht="14.6">
      <c r="A46" s="134"/>
      <c r="B46" s="52"/>
      <c r="C46" s="47"/>
      <c r="D46" s="135"/>
      <c r="E46" s="136"/>
      <c r="G46" s="47"/>
    </row>
    <row r="47" spans="1:7" s="138" customFormat="1" ht="14.6">
      <c r="A47" s="134"/>
      <c r="B47" s="52"/>
      <c r="C47" s="47"/>
      <c r="D47" s="135"/>
      <c r="E47" s="136"/>
      <c r="G47" s="47"/>
    </row>
    <row r="48" spans="1:7" s="138" customFormat="1" ht="14.6">
      <c r="A48" s="134"/>
      <c r="B48" s="52"/>
      <c r="C48" s="47"/>
      <c r="D48" s="135"/>
      <c r="E48" s="136"/>
      <c r="G48" s="47"/>
    </row>
    <row r="49" spans="1:7" s="138" customFormat="1" ht="14.6">
      <c r="A49" s="134"/>
      <c r="B49" s="52"/>
      <c r="C49" s="47"/>
      <c r="D49" s="135"/>
      <c r="E49" s="136"/>
      <c r="G49" s="47"/>
    </row>
    <row r="50" spans="1:7" s="138" customFormat="1" ht="14.6">
      <c r="A50" s="134"/>
      <c r="B50" s="52"/>
      <c r="C50" s="47"/>
      <c r="D50" s="135"/>
      <c r="E50" s="136"/>
      <c r="G50" s="47"/>
    </row>
    <row r="51" spans="1:7" s="138" customFormat="1" ht="14.6">
      <c r="A51" s="134"/>
      <c r="B51" s="52"/>
      <c r="C51" s="47"/>
      <c r="D51" s="135"/>
      <c r="E51" s="136"/>
      <c r="G51" s="47"/>
    </row>
    <row r="52" spans="1:7" s="138" customFormat="1" ht="14.6">
      <c r="A52" s="134"/>
      <c r="B52" s="52"/>
      <c r="C52" s="47"/>
      <c r="D52" s="135"/>
      <c r="E52" s="136"/>
      <c r="G52" s="47"/>
    </row>
    <row r="53" spans="1:7" s="138" customFormat="1" ht="14.6">
      <c r="A53" s="134"/>
      <c r="B53" s="52"/>
      <c r="C53" s="47"/>
      <c r="D53" s="135"/>
      <c r="E53" s="136"/>
      <c r="G53" s="47"/>
    </row>
    <row r="54" spans="1:7" s="138" customFormat="1" ht="14.6">
      <c r="A54" s="134"/>
      <c r="B54" s="52"/>
      <c r="C54" s="47"/>
      <c r="D54" s="135"/>
      <c r="E54" s="136"/>
      <c r="G54" s="47"/>
    </row>
    <row r="55" spans="1:7" s="138" customFormat="1" ht="14.6">
      <c r="A55" s="134"/>
      <c r="B55" s="52"/>
      <c r="C55" s="47"/>
      <c r="D55" s="135"/>
      <c r="E55" s="136"/>
      <c r="G55" s="47"/>
    </row>
    <row r="56" spans="1:7" s="138" customFormat="1" ht="14.6">
      <c r="A56" s="134"/>
      <c r="B56" s="52"/>
      <c r="C56" s="47"/>
      <c r="D56" s="135"/>
      <c r="E56" s="136"/>
      <c r="G56" s="47"/>
    </row>
    <row r="57" spans="1:7" s="138" customFormat="1" ht="14.6">
      <c r="A57" s="134"/>
      <c r="B57" s="52"/>
      <c r="C57" s="47"/>
      <c r="D57" s="135"/>
      <c r="E57" s="136"/>
      <c r="G57" s="47"/>
    </row>
    <row r="58" spans="1:7" s="138" customFormat="1" ht="14.6">
      <c r="A58" s="134"/>
      <c r="B58" s="52"/>
      <c r="C58" s="47"/>
      <c r="D58" s="135"/>
      <c r="E58" s="136"/>
      <c r="G58" s="47"/>
    </row>
    <row r="59" spans="1:7" s="138" customFormat="1" ht="14.6">
      <c r="A59" s="134"/>
      <c r="B59" s="52"/>
      <c r="C59" s="47"/>
      <c r="D59" s="135"/>
      <c r="E59" s="136"/>
      <c r="G59" s="47"/>
    </row>
    <row r="60" spans="1:7" s="138" customFormat="1" ht="14.6">
      <c r="A60" s="134"/>
      <c r="B60" s="52"/>
      <c r="C60" s="47"/>
      <c r="D60" s="135"/>
      <c r="E60" s="136"/>
      <c r="G60" s="47"/>
    </row>
    <row r="61" spans="1:7" s="138" customFormat="1" ht="14.6">
      <c r="A61" s="134"/>
      <c r="B61" s="52"/>
      <c r="C61" s="47"/>
      <c r="D61" s="135"/>
      <c r="E61" s="136"/>
      <c r="G61" s="47"/>
    </row>
    <row r="62" spans="1:7" s="138" customFormat="1" ht="14.6">
      <c r="A62" s="134"/>
      <c r="B62" s="52"/>
      <c r="C62" s="47"/>
      <c r="D62" s="135"/>
      <c r="E62" s="136"/>
      <c r="G62" s="47"/>
    </row>
    <row r="63" spans="1:7" s="138" customFormat="1" ht="14.6">
      <c r="A63" s="134"/>
      <c r="B63" s="52"/>
      <c r="C63" s="47"/>
      <c r="D63" s="135"/>
      <c r="E63" s="136"/>
      <c r="G63" s="47"/>
    </row>
    <row r="64" spans="1:7" s="138" customFormat="1" ht="14.6">
      <c r="A64" s="134"/>
      <c r="B64" s="52"/>
      <c r="C64" s="47"/>
      <c r="D64" s="135"/>
      <c r="E64" s="136"/>
      <c r="G64" s="47"/>
    </row>
    <row r="65" spans="1:7" s="138" customFormat="1" ht="14.6">
      <c r="A65" s="134"/>
      <c r="B65" s="52"/>
      <c r="C65" s="47"/>
      <c r="D65" s="135"/>
      <c r="E65" s="136"/>
      <c r="G65" s="47"/>
    </row>
    <row r="66" spans="1:7" s="138" customFormat="1" ht="14.6">
      <c r="A66" s="134"/>
      <c r="B66" s="52"/>
      <c r="C66" s="47"/>
      <c r="D66" s="135"/>
      <c r="E66" s="136"/>
      <c r="G66" s="47"/>
    </row>
    <row r="67" spans="1:7" s="138" customFormat="1" ht="14.6">
      <c r="A67" s="134"/>
      <c r="B67" s="52"/>
      <c r="C67" s="47"/>
      <c r="D67" s="135"/>
      <c r="E67" s="136"/>
      <c r="G67" s="47"/>
    </row>
    <row r="68" spans="1:7" s="138" customFormat="1" ht="14.6">
      <c r="A68" s="134"/>
      <c r="B68" s="52"/>
      <c r="C68" s="47"/>
      <c r="D68" s="135"/>
      <c r="E68" s="136"/>
      <c r="G68" s="47"/>
    </row>
    <row r="69" spans="1:7" s="138" customFormat="1" ht="14.6">
      <c r="A69" s="134"/>
      <c r="B69" s="52"/>
      <c r="C69" s="47"/>
      <c r="D69" s="135"/>
      <c r="E69" s="136"/>
      <c r="G69" s="47"/>
    </row>
    <row r="70" spans="1:7" s="138" customFormat="1" ht="14.6">
      <c r="A70" s="134"/>
      <c r="B70" s="52"/>
      <c r="C70" s="47"/>
      <c r="D70" s="135"/>
      <c r="E70" s="136"/>
      <c r="G70" s="47"/>
    </row>
    <row r="71" spans="1:7" s="138" customFormat="1" ht="14.6">
      <c r="A71" s="134"/>
      <c r="B71" s="52"/>
      <c r="C71" s="47"/>
      <c r="D71" s="135"/>
      <c r="E71" s="136"/>
      <c r="G71" s="47"/>
    </row>
    <row r="72" spans="1:7" s="138" customFormat="1" ht="14.6">
      <c r="A72" s="134"/>
      <c r="B72" s="52"/>
      <c r="C72" s="47"/>
      <c r="D72" s="135"/>
      <c r="E72" s="136"/>
      <c r="G72" s="47"/>
    </row>
    <row r="73" spans="1:7" s="138" customFormat="1" ht="14.6">
      <c r="A73" s="134"/>
      <c r="B73" s="52"/>
      <c r="C73" s="47"/>
      <c r="D73" s="135"/>
      <c r="E73" s="136"/>
      <c r="G73" s="47"/>
    </row>
    <row r="74" spans="1:7" s="138" customFormat="1" ht="14.6">
      <c r="A74" s="134"/>
      <c r="B74" s="52"/>
      <c r="C74" s="47"/>
      <c r="D74" s="135"/>
      <c r="E74" s="136"/>
      <c r="G74" s="47"/>
    </row>
    <row r="75" spans="1:7" s="138" customFormat="1" ht="14.6">
      <c r="A75" s="134"/>
      <c r="B75" s="52"/>
      <c r="C75" s="47"/>
      <c r="D75" s="135"/>
      <c r="E75" s="136"/>
      <c r="G75" s="47"/>
    </row>
    <row r="76" spans="1:7" s="138" customFormat="1" ht="14.6">
      <c r="A76" s="134"/>
      <c r="B76" s="52"/>
      <c r="C76" s="47"/>
      <c r="D76" s="135"/>
      <c r="E76" s="136"/>
      <c r="G76" s="47"/>
    </row>
    <row r="77" spans="1:7" s="138" customFormat="1" ht="14.6">
      <c r="A77" s="134"/>
      <c r="B77" s="52"/>
      <c r="C77" s="47"/>
      <c r="D77" s="135"/>
      <c r="E77" s="136"/>
      <c r="G77" s="47"/>
    </row>
    <row r="78" spans="1:7" s="138" customFormat="1" ht="14.6">
      <c r="A78" s="134"/>
      <c r="B78" s="52"/>
      <c r="C78" s="47"/>
      <c r="D78" s="135"/>
      <c r="E78" s="136"/>
      <c r="G78" s="47"/>
    </row>
    <row r="79" spans="1:7" s="138" customFormat="1" ht="14.6">
      <c r="A79" s="134"/>
      <c r="B79" s="52"/>
      <c r="C79" s="47"/>
      <c r="D79" s="135"/>
      <c r="E79" s="136"/>
      <c r="G79" s="47"/>
    </row>
    <row r="80" spans="1:7" s="138" customFormat="1" ht="14.6">
      <c r="A80" s="134"/>
      <c r="B80" s="52"/>
      <c r="C80" s="47"/>
      <c r="D80" s="135"/>
      <c r="E80" s="136"/>
      <c r="G80" s="47"/>
    </row>
    <row r="81" spans="1:7" s="138" customFormat="1" ht="14.6">
      <c r="A81" s="134"/>
      <c r="B81" s="52"/>
      <c r="C81" s="47"/>
      <c r="D81" s="135"/>
      <c r="E81" s="136"/>
      <c r="G81" s="47"/>
    </row>
    <row r="82" spans="1:7" s="138" customFormat="1" ht="14.6">
      <c r="A82" s="134"/>
      <c r="B82" s="52"/>
      <c r="C82" s="47"/>
      <c r="D82" s="135"/>
      <c r="E82" s="136"/>
      <c r="G82" s="47"/>
    </row>
    <row r="83" spans="1:7" s="138" customFormat="1" ht="14.6">
      <c r="A83" s="134"/>
      <c r="B83" s="52"/>
      <c r="C83" s="47"/>
      <c r="D83" s="135"/>
      <c r="E83" s="136"/>
      <c r="G83" s="47"/>
    </row>
    <row r="84" spans="1:7" s="138" customFormat="1" ht="14.6">
      <c r="A84" s="134"/>
      <c r="B84" s="52"/>
      <c r="C84" s="47"/>
      <c r="D84" s="135"/>
      <c r="E84" s="136"/>
      <c r="G84" s="47"/>
    </row>
    <row r="85" spans="1:7" s="138" customFormat="1" ht="14.6">
      <c r="A85" s="134"/>
      <c r="B85" s="52"/>
      <c r="C85" s="47"/>
      <c r="D85" s="135"/>
      <c r="E85" s="136"/>
      <c r="G85" s="47"/>
    </row>
    <row r="86" spans="1:7" s="138" customFormat="1" ht="14.6">
      <c r="A86" s="134"/>
      <c r="B86" s="52"/>
      <c r="C86" s="47"/>
      <c r="D86" s="135"/>
      <c r="E86" s="136"/>
      <c r="G86" s="47"/>
    </row>
    <row r="87" spans="1:7" s="138" customFormat="1" ht="14.6">
      <c r="A87" s="134"/>
      <c r="B87" s="52"/>
      <c r="C87" s="47"/>
      <c r="D87" s="135"/>
      <c r="E87" s="136"/>
      <c r="G87" s="47"/>
    </row>
    <row r="88" spans="1:7" s="138" customFormat="1" ht="14.6">
      <c r="A88" s="134"/>
      <c r="B88" s="52"/>
      <c r="C88" s="47"/>
      <c r="D88" s="135"/>
      <c r="E88" s="136"/>
      <c r="G88" s="47"/>
    </row>
    <row r="89" spans="1:7" s="47" customFormat="1" ht="14.6">
      <c r="A89" s="134"/>
      <c r="B89" s="52"/>
      <c r="D89" s="135"/>
      <c r="E89" s="139"/>
      <c r="F89" s="138"/>
    </row>
    <row r="90" spans="1:7" s="47" customFormat="1" ht="14.6">
      <c r="A90" s="134"/>
      <c r="B90" s="52"/>
      <c r="D90" s="135"/>
      <c r="E90" s="139"/>
      <c r="F90" s="138"/>
    </row>
    <row r="91" spans="1:7" s="47" customFormat="1" ht="14.6">
      <c r="A91" s="134"/>
      <c r="B91" s="52"/>
      <c r="D91" s="135"/>
      <c r="E91" s="139"/>
      <c r="F91" s="138"/>
    </row>
    <row r="92" spans="1:7" s="47" customFormat="1" ht="14.6">
      <c r="A92" s="134"/>
      <c r="B92" s="52"/>
      <c r="D92" s="135"/>
      <c r="E92" s="139"/>
      <c r="F92" s="138"/>
    </row>
    <row r="93" spans="1:7" s="47" customFormat="1" ht="14.6">
      <c r="A93" s="134"/>
      <c r="B93" s="52"/>
      <c r="D93" s="135"/>
      <c r="E93" s="139"/>
      <c r="F93" s="138"/>
    </row>
    <row r="94" spans="1:7" s="47" customFormat="1" ht="14.6">
      <c r="A94" s="134"/>
      <c r="B94" s="52"/>
      <c r="D94" s="135"/>
      <c r="E94" s="139"/>
      <c r="F94" s="138"/>
    </row>
    <row r="95" spans="1:7" s="47" customFormat="1" ht="14.6">
      <c r="A95" s="134"/>
      <c r="B95" s="52"/>
      <c r="D95" s="135"/>
      <c r="E95" s="139"/>
      <c r="F95" s="138"/>
    </row>
    <row r="96" spans="1:7" s="47" customFormat="1" ht="14.6">
      <c r="A96" s="134"/>
      <c r="B96" s="52"/>
      <c r="D96" s="135"/>
      <c r="E96" s="139"/>
      <c r="F96" s="138"/>
    </row>
    <row r="97" spans="1:6" s="47" customFormat="1" ht="14.6">
      <c r="A97" s="134"/>
      <c r="B97" s="52"/>
      <c r="D97" s="135"/>
      <c r="E97" s="139"/>
      <c r="F97" s="138"/>
    </row>
    <row r="98" spans="1:6" s="47" customFormat="1" ht="14.6">
      <c r="A98" s="134"/>
      <c r="B98" s="52"/>
      <c r="D98" s="135"/>
      <c r="E98" s="139"/>
      <c r="F98" s="138"/>
    </row>
    <row r="99" spans="1:6" s="47" customFormat="1" ht="14.6">
      <c r="A99" s="134"/>
      <c r="B99" s="52"/>
      <c r="D99" s="135"/>
      <c r="E99" s="139"/>
      <c r="F99" s="138"/>
    </row>
    <row r="100" spans="1:6" s="47" customFormat="1" ht="14.6">
      <c r="A100" s="134"/>
      <c r="B100" s="52"/>
      <c r="D100" s="135"/>
      <c r="E100" s="139"/>
      <c r="F100" s="138"/>
    </row>
    <row r="101" spans="1:6" s="47" customFormat="1" ht="14.6">
      <c r="A101" s="134"/>
      <c r="B101" s="52"/>
      <c r="D101" s="135"/>
      <c r="E101" s="139"/>
      <c r="F101" s="138"/>
    </row>
    <row r="102" spans="1:6" s="47" customFormat="1" ht="14.6">
      <c r="A102" s="134"/>
      <c r="B102" s="52"/>
      <c r="D102" s="135"/>
      <c r="E102" s="139"/>
      <c r="F102" s="138"/>
    </row>
    <row r="103" spans="1:6" s="47" customFormat="1" ht="14.6">
      <c r="A103" s="134"/>
      <c r="B103" s="52"/>
      <c r="D103" s="135"/>
      <c r="E103" s="139"/>
      <c r="F103" s="138"/>
    </row>
  </sheetData>
  <dataValidations disablePrompts="1" count="1">
    <dataValidation type="custom" allowBlank="1" showInputMessage="1" showErrorMessage="1" sqref="B65514:D65514 IX65514:IZ65514 ST65514:SV65514 ACP65514:ACR65514 AML65514:AMN65514 AWH65514:AWJ65514 BGD65514:BGF65514 BPZ65514:BQB65514 BZV65514:BZX65514 CJR65514:CJT65514 CTN65514:CTP65514 DDJ65514:DDL65514 DNF65514:DNH65514 DXB65514:DXD65514 EGX65514:EGZ65514 EQT65514:EQV65514 FAP65514:FAR65514 FKL65514:FKN65514 FUH65514:FUJ65514 GED65514:GEF65514 GNZ65514:GOB65514 GXV65514:GXX65514 HHR65514:HHT65514 HRN65514:HRP65514 IBJ65514:IBL65514 ILF65514:ILH65514 IVB65514:IVD65514 JEX65514:JEZ65514 JOT65514:JOV65514 JYP65514:JYR65514 KIL65514:KIN65514 KSH65514:KSJ65514 LCD65514:LCF65514 LLZ65514:LMB65514 LVV65514:LVX65514 MFR65514:MFT65514 MPN65514:MPP65514 MZJ65514:MZL65514 NJF65514:NJH65514 NTB65514:NTD65514 OCX65514:OCZ65514 OMT65514:OMV65514 OWP65514:OWR65514 PGL65514:PGN65514 PQH65514:PQJ65514 QAD65514:QAF65514 QJZ65514:QKB65514 QTV65514:QTX65514 RDR65514:RDT65514 RNN65514:RNP65514 RXJ65514:RXL65514 SHF65514:SHH65514 SRB65514:SRD65514 TAX65514:TAZ65514 TKT65514:TKV65514 TUP65514:TUR65514 UEL65514:UEN65514 UOH65514:UOJ65514 UYD65514:UYF65514 VHZ65514:VIB65514 VRV65514:VRX65514 WBR65514:WBT65514 WLN65514:WLP65514 WVJ65514:WVL65514 B131050:D131050 IX131050:IZ131050 ST131050:SV131050 ACP131050:ACR131050 AML131050:AMN131050 AWH131050:AWJ131050 BGD131050:BGF131050 BPZ131050:BQB131050 BZV131050:BZX131050 CJR131050:CJT131050 CTN131050:CTP131050 DDJ131050:DDL131050 DNF131050:DNH131050 DXB131050:DXD131050 EGX131050:EGZ131050 EQT131050:EQV131050 FAP131050:FAR131050 FKL131050:FKN131050 FUH131050:FUJ131050 GED131050:GEF131050 GNZ131050:GOB131050 GXV131050:GXX131050 HHR131050:HHT131050 HRN131050:HRP131050 IBJ131050:IBL131050 ILF131050:ILH131050 IVB131050:IVD131050 JEX131050:JEZ131050 JOT131050:JOV131050 JYP131050:JYR131050 KIL131050:KIN131050 KSH131050:KSJ131050 LCD131050:LCF131050 LLZ131050:LMB131050 LVV131050:LVX131050 MFR131050:MFT131050 MPN131050:MPP131050 MZJ131050:MZL131050 NJF131050:NJH131050 NTB131050:NTD131050 OCX131050:OCZ131050 OMT131050:OMV131050 OWP131050:OWR131050 PGL131050:PGN131050 PQH131050:PQJ131050 QAD131050:QAF131050 QJZ131050:QKB131050 QTV131050:QTX131050 RDR131050:RDT131050 RNN131050:RNP131050 RXJ131050:RXL131050 SHF131050:SHH131050 SRB131050:SRD131050 TAX131050:TAZ131050 TKT131050:TKV131050 TUP131050:TUR131050 UEL131050:UEN131050 UOH131050:UOJ131050 UYD131050:UYF131050 VHZ131050:VIB131050 VRV131050:VRX131050 WBR131050:WBT131050 WLN131050:WLP131050 WVJ131050:WVL131050 B196586:D196586 IX196586:IZ196586 ST196586:SV196586 ACP196586:ACR196586 AML196586:AMN196586 AWH196586:AWJ196586 BGD196586:BGF196586 BPZ196586:BQB196586 BZV196586:BZX196586 CJR196586:CJT196586 CTN196586:CTP196586 DDJ196586:DDL196586 DNF196586:DNH196586 DXB196586:DXD196586 EGX196586:EGZ196586 EQT196586:EQV196586 FAP196586:FAR196586 FKL196586:FKN196586 FUH196586:FUJ196586 GED196586:GEF196586 GNZ196586:GOB196586 GXV196586:GXX196586 HHR196586:HHT196586 HRN196586:HRP196586 IBJ196586:IBL196586 ILF196586:ILH196586 IVB196586:IVD196586 JEX196586:JEZ196586 JOT196586:JOV196586 JYP196586:JYR196586 KIL196586:KIN196586 KSH196586:KSJ196586 LCD196586:LCF196586 LLZ196586:LMB196586 LVV196586:LVX196586 MFR196586:MFT196586 MPN196586:MPP196586 MZJ196586:MZL196586 NJF196586:NJH196586 NTB196586:NTD196586 OCX196586:OCZ196586 OMT196586:OMV196586 OWP196586:OWR196586 PGL196586:PGN196586 PQH196586:PQJ196586 QAD196586:QAF196586 QJZ196586:QKB196586 QTV196586:QTX196586 RDR196586:RDT196586 RNN196586:RNP196586 RXJ196586:RXL196586 SHF196586:SHH196586 SRB196586:SRD196586 TAX196586:TAZ196586 TKT196586:TKV196586 TUP196586:TUR196586 UEL196586:UEN196586 UOH196586:UOJ196586 UYD196586:UYF196586 VHZ196586:VIB196586 VRV196586:VRX196586 WBR196586:WBT196586 WLN196586:WLP196586 WVJ196586:WVL196586 B262122:D262122 IX262122:IZ262122 ST262122:SV262122 ACP262122:ACR262122 AML262122:AMN262122 AWH262122:AWJ262122 BGD262122:BGF262122 BPZ262122:BQB262122 BZV262122:BZX262122 CJR262122:CJT262122 CTN262122:CTP262122 DDJ262122:DDL262122 DNF262122:DNH262122 DXB262122:DXD262122 EGX262122:EGZ262122 EQT262122:EQV262122 FAP262122:FAR262122 FKL262122:FKN262122 FUH262122:FUJ262122 GED262122:GEF262122 GNZ262122:GOB262122 GXV262122:GXX262122 HHR262122:HHT262122 HRN262122:HRP262122 IBJ262122:IBL262122 ILF262122:ILH262122 IVB262122:IVD262122 JEX262122:JEZ262122 JOT262122:JOV262122 JYP262122:JYR262122 KIL262122:KIN262122 KSH262122:KSJ262122 LCD262122:LCF262122 LLZ262122:LMB262122 LVV262122:LVX262122 MFR262122:MFT262122 MPN262122:MPP262122 MZJ262122:MZL262122 NJF262122:NJH262122 NTB262122:NTD262122 OCX262122:OCZ262122 OMT262122:OMV262122 OWP262122:OWR262122 PGL262122:PGN262122 PQH262122:PQJ262122 QAD262122:QAF262122 QJZ262122:QKB262122 QTV262122:QTX262122 RDR262122:RDT262122 RNN262122:RNP262122 RXJ262122:RXL262122 SHF262122:SHH262122 SRB262122:SRD262122 TAX262122:TAZ262122 TKT262122:TKV262122 TUP262122:TUR262122 UEL262122:UEN262122 UOH262122:UOJ262122 UYD262122:UYF262122 VHZ262122:VIB262122 VRV262122:VRX262122 WBR262122:WBT262122 WLN262122:WLP262122 WVJ262122:WVL262122 B327658:D327658 IX327658:IZ327658 ST327658:SV327658 ACP327658:ACR327658 AML327658:AMN327658 AWH327658:AWJ327658 BGD327658:BGF327658 BPZ327658:BQB327658 BZV327658:BZX327658 CJR327658:CJT327658 CTN327658:CTP327658 DDJ327658:DDL327658 DNF327658:DNH327658 DXB327658:DXD327658 EGX327658:EGZ327658 EQT327658:EQV327658 FAP327658:FAR327658 FKL327658:FKN327658 FUH327658:FUJ327658 GED327658:GEF327658 GNZ327658:GOB327658 GXV327658:GXX327658 HHR327658:HHT327658 HRN327658:HRP327658 IBJ327658:IBL327658 ILF327658:ILH327658 IVB327658:IVD327658 JEX327658:JEZ327658 JOT327658:JOV327658 JYP327658:JYR327658 KIL327658:KIN327658 KSH327658:KSJ327658 LCD327658:LCF327658 LLZ327658:LMB327658 LVV327658:LVX327658 MFR327658:MFT327658 MPN327658:MPP327658 MZJ327658:MZL327658 NJF327658:NJH327658 NTB327658:NTD327658 OCX327658:OCZ327658 OMT327658:OMV327658 OWP327658:OWR327658 PGL327658:PGN327658 PQH327658:PQJ327658 QAD327658:QAF327658 QJZ327658:QKB327658 QTV327658:QTX327658 RDR327658:RDT327658 RNN327658:RNP327658 RXJ327658:RXL327658 SHF327658:SHH327658 SRB327658:SRD327658 TAX327658:TAZ327658 TKT327658:TKV327658 TUP327658:TUR327658 UEL327658:UEN327658 UOH327658:UOJ327658 UYD327658:UYF327658 VHZ327658:VIB327658 VRV327658:VRX327658 WBR327658:WBT327658 WLN327658:WLP327658 WVJ327658:WVL327658 B393194:D393194 IX393194:IZ393194 ST393194:SV393194 ACP393194:ACR393194 AML393194:AMN393194 AWH393194:AWJ393194 BGD393194:BGF393194 BPZ393194:BQB393194 BZV393194:BZX393194 CJR393194:CJT393194 CTN393194:CTP393194 DDJ393194:DDL393194 DNF393194:DNH393194 DXB393194:DXD393194 EGX393194:EGZ393194 EQT393194:EQV393194 FAP393194:FAR393194 FKL393194:FKN393194 FUH393194:FUJ393194 GED393194:GEF393194 GNZ393194:GOB393194 GXV393194:GXX393194 HHR393194:HHT393194 HRN393194:HRP393194 IBJ393194:IBL393194 ILF393194:ILH393194 IVB393194:IVD393194 JEX393194:JEZ393194 JOT393194:JOV393194 JYP393194:JYR393194 KIL393194:KIN393194 KSH393194:KSJ393194 LCD393194:LCF393194 LLZ393194:LMB393194 LVV393194:LVX393194 MFR393194:MFT393194 MPN393194:MPP393194 MZJ393194:MZL393194 NJF393194:NJH393194 NTB393194:NTD393194 OCX393194:OCZ393194 OMT393194:OMV393194 OWP393194:OWR393194 PGL393194:PGN393194 PQH393194:PQJ393194 QAD393194:QAF393194 QJZ393194:QKB393194 QTV393194:QTX393194 RDR393194:RDT393194 RNN393194:RNP393194 RXJ393194:RXL393194 SHF393194:SHH393194 SRB393194:SRD393194 TAX393194:TAZ393194 TKT393194:TKV393194 TUP393194:TUR393194 UEL393194:UEN393194 UOH393194:UOJ393194 UYD393194:UYF393194 VHZ393194:VIB393194 VRV393194:VRX393194 WBR393194:WBT393194 WLN393194:WLP393194 WVJ393194:WVL393194 B458730:D458730 IX458730:IZ458730 ST458730:SV458730 ACP458730:ACR458730 AML458730:AMN458730 AWH458730:AWJ458730 BGD458730:BGF458730 BPZ458730:BQB458730 BZV458730:BZX458730 CJR458730:CJT458730 CTN458730:CTP458730 DDJ458730:DDL458730 DNF458730:DNH458730 DXB458730:DXD458730 EGX458730:EGZ458730 EQT458730:EQV458730 FAP458730:FAR458730 FKL458730:FKN458730 FUH458730:FUJ458730 GED458730:GEF458730 GNZ458730:GOB458730 GXV458730:GXX458730 HHR458730:HHT458730 HRN458730:HRP458730 IBJ458730:IBL458730 ILF458730:ILH458730 IVB458730:IVD458730 JEX458730:JEZ458730 JOT458730:JOV458730 JYP458730:JYR458730 KIL458730:KIN458730 KSH458730:KSJ458730 LCD458730:LCF458730 LLZ458730:LMB458730 LVV458730:LVX458730 MFR458730:MFT458730 MPN458730:MPP458730 MZJ458730:MZL458730 NJF458730:NJH458730 NTB458730:NTD458730 OCX458730:OCZ458730 OMT458730:OMV458730 OWP458730:OWR458730 PGL458730:PGN458730 PQH458730:PQJ458730 QAD458730:QAF458730 QJZ458730:QKB458730 QTV458730:QTX458730 RDR458730:RDT458730 RNN458730:RNP458730 RXJ458730:RXL458730 SHF458730:SHH458730 SRB458730:SRD458730 TAX458730:TAZ458730 TKT458730:TKV458730 TUP458730:TUR458730 UEL458730:UEN458730 UOH458730:UOJ458730 UYD458730:UYF458730 VHZ458730:VIB458730 VRV458730:VRX458730 WBR458730:WBT458730 WLN458730:WLP458730 WVJ458730:WVL458730 B524266:D524266 IX524266:IZ524266 ST524266:SV524266 ACP524266:ACR524266 AML524266:AMN524266 AWH524266:AWJ524266 BGD524266:BGF524266 BPZ524266:BQB524266 BZV524266:BZX524266 CJR524266:CJT524266 CTN524266:CTP524266 DDJ524266:DDL524266 DNF524266:DNH524266 DXB524266:DXD524266 EGX524266:EGZ524266 EQT524266:EQV524266 FAP524266:FAR524266 FKL524266:FKN524266 FUH524266:FUJ524266 GED524266:GEF524266 GNZ524266:GOB524266 GXV524266:GXX524266 HHR524266:HHT524266 HRN524266:HRP524266 IBJ524266:IBL524266 ILF524266:ILH524266 IVB524266:IVD524266 JEX524266:JEZ524266 JOT524266:JOV524266 JYP524266:JYR524266 KIL524266:KIN524266 KSH524266:KSJ524266 LCD524266:LCF524266 LLZ524266:LMB524266 LVV524266:LVX524266 MFR524266:MFT524266 MPN524266:MPP524266 MZJ524266:MZL524266 NJF524266:NJH524266 NTB524266:NTD524266 OCX524266:OCZ524266 OMT524266:OMV524266 OWP524266:OWR524266 PGL524266:PGN524266 PQH524266:PQJ524266 QAD524266:QAF524266 QJZ524266:QKB524266 QTV524266:QTX524266 RDR524266:RDT524266 RNN524266:RNP524266 RXJ524266:RXL524266 SHF524266:SHH524266 SRB524266:SRD524266 TAX524266:TAZ524266 TKT524266:TKV524266 TUP524266:TUR524266 UEL524266:UEN524266 UOH524266:UOJ524266 UYD524266:UYF524266 VHZ524266:VIB524266 VRV524266:VRX524266 WBR524266:WBT524266 WLN524266:WLP524266 WVJ524266:WVL524266 B589802:D589802 IX589802:IZ589802 ST589802:SV589802 ACP589802:ACR589802 AML589802:AMN589802 AWH589802:AWJ589802 BGD589802:BGF589802 BPZ589802:BQB589802 BZV589802:BZX589802 CJR589802:CJT589802 CTN589802:CTP589802 DDJ589802:DDL589802 DNF589802:DNH589802 DXB589802:DXD589802 EGX589802:EGZ589802 EQT589802:EQV589802 FAP589802:FAR589802 FKL589802:FKN589802 FUH589802:FUJ589802 GED589802:GEF589802 GNZ589802:GOB589802 GXV589802:GXX589802 HHR589802:HHT589802 HRN589802:HRP589802 IBJ589802:IBL589802 ILF589802:ILH589802 IVB589802:IVD589802 JEX589802:JEZ589802 JOT589802:JOV589802 JYP589802:JYR589802 KIL589802:KIN589802 KSH589802:KSJ589802 LCD589802:LCF589802 LLZ589802:LMB589802 LVV589802:LVX589802 MFR589802:MFT589802 MPN589802:MPP589802 MZJ589802:MZL589802 NJF589802:NJH589802 NTB589802:NTD589802 OCX589802:OCZ589802 OMT589802:OMV589802 OWP589802:OWR589802 PGL589802:PGN589802 PQH589802:PQJ589802 QAD589802:QAF589802 QJZ589802:QKB589802 QTV589802:QTX589802 RDR589802:RDT589802 RNN589802:RNP589802 RXJ589802:RXL589802 SHF589802:SHH589802 SRB589802:SRD589802 TAX589802:TAZ589802 TKT589802:TKV589802 TUP589802:TUR589802 UEL589802:UEN589802 UOH589802:UOJ589802 UYD589802:UYF589802 VHZ589802:VIB589802 VRV589802:VRX589802 WBR589802:WBT589802 WLN589802:WLP589802 WVJ589802:WVL589802 B655338:D655338 IX655338:IZ655338 ST655338:SV655338 ACP655338:ACR655338 AML655338:AMN655338 AWH655338:AWJ655338 BGD655338:BGF655338 BPZ655338:BQB655338 BZV655338:BZX655338 CJR655338:CJT655338 CTN655338:CTP655338 DDJ655338:DDL655338 DNF655338:DNH655338 DXB655338:DXD655338 EGX655338:EGZ655338 EQT655338:EQV655338 FAP655338:FAR655338 FKL655338:FKN655338 FUH655338:FUJ655338 GED655338:GEF655338 GNZ655338:GOB655338 GXV655338:GXX655338 HHR655338:HHT655338 HRN655338:HRP655338 IBJ655338:IBL655338 ILF655338:ILH655338 IVB655338:IVD655338 JEX655338:JEZ655338 JOT655338:JOV655338 JYP655338:JYR655338 KIL655338:KIN655338 KSH655338:KSJ655338 LCD655338:LCF655338 LLZ655338:LMB655338 LVV655338:LVX655338 MFR655338:MFT655338 MPN655338:MPP655338 MZJ655338:MZL655338 NJF655338:NJH655338 NTB655338:NTD655338 OCX655338:OCZ655338 OMT655338:OMV655338 OWP655338:OWR655338 PGL655338:PGN655338 PQH655338:PQJ655338 QAD655338:QAF655338 QJZ655338:QKB655338 QTV655338:QTX655338 RDR655338:RDT655338 RNN655338:RNP655338 RXJ655338:RXL655338 SHF655338:SHH655338 SRB655338:SRD655338 TAX655338:TAZ655338 TKT655338:TKV655338 TUP655338:TUR655338 UEL655338:UEN655338 UOH655338:UOJ655338 UYD655338:UYF655338 VHZ655338:VIB655338 VRV655338:VRX655338 WBR655338:WBT655338 WLN655338:WLP655338 WVJ655338:WVL655338 B720874:D720874 IX720874:IZ720874 ST720874:SV720874 ACP720874:ACR720874 AML720874:AMN720874 AWH720874:AWJ720874 BGD720874:BGF720874 BPZ720874:BQB720874 BZV720874:BZX720874 CJR720874:CJT720874 CTN720874:CTP720874 DDJ720874:DDL720874 DNF720874:DNH720874 DXB720874:DXD720874 EGX720874:EGZ720874 EQT720874:EQV720874 FAP720874:FAR720874 FKL720874:FKN720874 FUH720874:FUJ720874 GED720874:GEF720874 GNZ720874:GOB720874 GXV720874:GXX720874 HHR720874:HHT720874 HRN720874:HRP720874 IBJ720874:IBL720874 ILF720874:ILH720874 IVB720874:IVD720874 JEX720874:JEZ720874 JOT720874:JOV720874 JYP720874:JYR720874 KIL720874:KIN720874 KSH720874:KSJ720874 LCD720874:LCF720874 LLZ720874:LMB720874 LVV720874:LVX720874 MFR720874:MFT720874 MPN720874:MPP720874 MZJ720874:MZL720874 NJF720874:NJH720874 NTB720874:NTD720874 OCX720874:OCZ720874 OMT720874:OMV720874 OWP720874:OWR720874 PGL720874:PGN720874 PQH720874:PQJ720874 QAD720874:QAF720874 QJZ720874:QKB720874 QTV720874:QTX720874 RDR720874:RDT720874 RNN720874:RNP720874 RXJ720874:RXL720874 SHF720874:SHH720874 SRB720874:SRD720874 TAX720874:TAZ720874 TKT720874:TKV720874 TUP720874:TUR720874 UEL720874:UEN720874 UOH720874:UOJ720874 UYD720874:UYF720874 VHZ720874:VIB720874 VRV720874:VRX720874 WBR720874:WBT720874 WLN720874:WLP720874 WVJ720874:WVL720874 B786410:D786410 IX786410:IZ786410 ST786410:SV786410 ACP786410:ACR786410 AML786410:AMN786410 AWH786410:AWJ786410 BGD786410:BGF786410 BPZ786410:BQB786410 BZV786410:BZX786410 CJR786410:CJT786410 CTN786410:CTP786410 DDJ786410:DDL786410 DNF786410:DNH786410 DXB786410:DXD786410 EGX786410:EGZ786410 EQT786410:EQV786410 FAP786410:FAR786410 FKL786410:FKN786410 FUH786410:FUJ786410 GED786410:GEF786410 GNZ786410:GOB786410 GXV786410:GXX786410 HHR786410:HHT786410 HRN786410:HRP786410 IBJ786410:IBL786410 ILF786410:ILH786410 IVB786410:IVD786410 JEX786410:JEZ786410 JOT786410:JOV786410 JYP786410:JYR786410 KIL786410:KIN786410 KSH786410:KSJ786410 LCD786410:LCF786410 LLZ786410:LMB786410 LVV786410:LVX786410 MFR786410:MFT786410 MPN786410:MPP786410 MZJ786410:MZL786410 NJF786410:NJH786410 NTB786410:NTD786410 OCX786410:OCZ786410 OMT786410:OMV786410 OWP786410:OWR786410 PGL786410:PGN786410 PQH786410:PQJ786410 QAD786410:QAF786410 QJZ786410:QKB786410 QTV786410:QTX786410 RDR786410:RDT786410 RNN786410:RNP786410 RXJ786410:RXL786410 SHF786410:SHH786410 SRB786410:SRD786410 TAX786410:TAZ786410 TKT786410:TKV786410 TUP786410:TUR786410 UEL786410:UEN786410 UOH786410:UOJ786410 UYD786410:UYF786410 VHZ786410:VIB786410 VRV786410:VRX786410 WBR786410:WBT786410 WLN786410:WLP786410 WVJ786410:WVL786410 B851946:D851946 IX851946:IZ851946 ST851946:SV851946 ACP851946:ACR851946 AML851946:AMN851946 AWH851946:AWJ851946 BGD851946:BGF851946 BPZ851946:BQB851946 BZV851946:BZX851946 CJR851946:CJT851946 CTN851946:CTP851946 DDJ851946:DDL851946 DNF851946:DNH851946 DXB851946:DXD851946 EGX851946:EGZ851946 EQT851946:EQV851946 FAP851946:FAR851946 FKL851946:FKN851946 FUH851946:FUJ851946 GED851946:GEF851946 GNZ851946:GOB851946 GXV851946:GXX851946 HHR851946:HHT851946 HRN851946:HRP851946 IBJ851946:IBL851946 ILF851946:ILH851946 IVB851946:IVD851946 JEX851946:JEZ851946 JOT851946:JOV851946 JYP851946:JYR851946 KIL851946:KIN851946 KSH851946:KSJ851946 LCD851946:LCF851946 LLZ851946:LMB851946 LVV851946:LVX851946 MFR851946:MFT851946 MPN851946:MPP851946 MZJ851946:MZL851946 NJF851946:NJH851946 NTB851946:NTD851946 OCX851946:OCZ851946 OMT851946:OMV851946 OWP851946:OWR851946 PGL851946:PGN851946 PQH851946:PQJ851946 QAD851946:QAF851946 QJZ851946:QKB851946 QTV851946:QTX851946 RDR851946:RDT851946 RNN851946:RNP851946 RXJ851946:RXL851946 SHF851946:SHH851946 SRB851946:SRD851946 TAX851946:TAZ851946 TKT851946:TKV851946 TUP851946:TUR851946 UEL851946:UEN851946 UOH851946:UOJ851946 UYD851946:UYF851946 VHZ851946:VIB851946 VRV851946:VRX851946 WBR851946:WBT851946 WLN851946:WLP851946 WVJ851946:WVL851946 B917482:D917482 IX917482:IZ917482 ST917482:SV917482 ACP917482:ACR917482 AML917482:AMN917482 AWH917482:AWJ917482 BGD917482:BGF917482 BPZ917482:BQB917482 BZV917482:BZX917482 CJR917482:CJT917482 CTN917482:CTP917482 DDJ917482:DDL917482 DNF917482:DNH917482 DXB917482:DXD917482 EGX917482:EGZ917482 EQT917482:EQV917482 FAP917482:FAR917482 FKL917482:FKN917482 FUH917482:FUJ917482 GED917482:GEF917482 GNZ917482:GOB917482 GXV917482:GXX917482 HHR917482:HHT917482 HRN917482:HRP917482 IBJ917482:IBL917482 ILF917482:ILH917482 IVB917482:IVD917482 JEX917482:JEZ917482 JOT917482:JOV917482 JYP917482:JYR917482 KIL917482:KIN917482 KSH917482:KSJ917482 LCD917482:LCF917482 LLZ917482:LMB917482 LVV917482:LVX917482 MFR917482:MFT917482 MPN917482:MPP917482 MZJ917482:MZL917482 NJF917482:NJH917482 NTB917482:NTD917482 OCX917482:OCZ917482 OMT917482:OMV917482 OWP917482:OWR917482 PGL917482:PGN917482 PQH917482:PQJ917482 QAD917482:QAF917482 QJZ917482:QKB917482 QTV917482:QTX917482 RDR917482:RDT917482 RNN917482:RNP917482 RXJ917482:RXL917482 SHF917482:SHH917482 SRB917482:SRD917482 TAX917482:TAZ917482 TKT917482:TKV917482 TUP917482:TUR917482 UEL917482:UEN917482 UOH917482:UOJ917482 UYD917482:UYF917482 VHZ917482:VIB917482 VRV917482:VRX917482 WBR917482:WBT917482 WLN917482:WLP917482 WVJ917482:WVL917482 B983018:D983018 IX983018:IZ983018 ST983018:SV983018 ACP983018:ACR983018 AML983018:AMN983018 AWH983018:AWJ983018 BGD983018:BGF983018 BPZ983018:BQB983018 BZV983018:BZX983018 CJR983018:CJT983018 CTN983018:CTP983018 DDJ983018:DDL983018 DNF983018:DNH983018 DXB983018:DXD983018 EGX983018:EGZ983018 EQT983018:EQV983018 FAP983018:FAR983018 FKL983018:FKN983018 FUH983018:FUJ983018 GED983018:GEF983018 GNZ983018:GOB983018 GXV983018:GXX983018 HHR983018:HHT983018 HRN983018:HRP983018 IBJ983018:IBL983018 ILF983018:ILH983018 IVB983018:IVD983018 JEX983018:JEZ983018 JOT983018:JOV983018 JYP983018:JYR983018 KIL983018:KIN983018 KSH983018:KSJ983018 LCD983018:LCF983018 LLZ983018:LMB983018 LVV983018:LVX983018 MFR983018:MFT983018 MPN983018:MPP983018 MZJ983018:MZL983018 NJF983018:NJH983018 NTB983018:NTD983018 OCX983018:OCZ983018 OMT983018:OMV983018 OWP983018:OWR983018 PGL983018:PGN983018 PQH983018:PQJ983018 QAD983018:QAF983018 QJZ983018:QKB983018 QTV983018:QTX983018 RDR983018:RDT983018 RNN983018:RNP983018 RXJ983018:RXL983018 SHF983018:SHH983018 SRB983018:SRD983018 TAX983018:TAZ983018 TKT983018:TKV983018 TUP983018:TUR983018 UEL983018:UEN983018 UOH983018:UOJ983018 UYD983018:UYF983018 VHZ983018:VIB983018 VRV983018:VRX983018 WBR983018:WBT983018 WLN983018:WLP983018 WVJ983018:WVL983018 B65518:D65518 IX65518:IZ65518 ST65518:SV65518 ACP65518:ACR65518 AML65518:AMN65518 AWH65518:AWJ65518 BGD65518:BGF65518 BPZ65518:BQB65518 BZV65518:BZX65518 CJR65518:CJT65518 CTN65518:CTP65518 DDJ65518:DDL65518 DNF65518:DNH65518 DXB65518:DXD65518 EGX65518:EGZ65518 EQT65518:EQV65518 FAP65518:FAR65518 FKL65518:FKN65518 FUH65518:FUJ65518 GED65518:GEF65518 GNZ65518:GOB65518 GXV65518:GXX65518 HHR65518:HHT65518 HRN65518:HRP65518 IBJ65518:IBL65518 ILF65518:ILH65518 IVB65518:IVD65518 JEX65518:JEZ65518 JOT65518:JOV65518 JYP65518:JYR65518 KIL65518:KIN65518 KSH65518:KSJ65518 LCD65518:LCF65518 LLZ65518:LMB65518 LVV65518:LVX65518 MFR65518:MFT65518 MPN65518:MPP65518 MZJ65518:MZL65518 NJF65518:NJH65518 NTB65518:NTD65518 OCX65518:OCZ65518 OMT65518:OMV65518 OWP65518:OWR65518 PGL65518:PGN65518 PQH65518:PQJ65518 QAD65518:QAF65518 QJZ65518:QKB65518 QTV65518:QTX65518 RDR65518:RDT65518 RNN65518:RNP65518 RXJ65518:RXL65518 SHF65518:SHH65518 SRB65518:SRD65518 TAX65518:TAZ65518 TKT65518:TKV65518 TUP65518:TUR65518 UEL65518:UEN65518 UOH65518:UOJ65518 UYD65518:UYF65518 VHZ65518:VIB65518 VRV65518:VRX65518 WBR65518:WBT65518 WLN65518:WLP65518 WVJ65518:WVL65518 B131054:D131054 IX131054:IZ131054 ST131054:SV131054 ACP131054:ACR131054 AML131054:AMN131054 AWH131054:AWJ131054 BGD131054:BGF131054 BPZ131054:BQB131054 BZV131054:BZX131054 CJR131054:CJT131054 CTN131054:CTP131054 DDJ131054:DDL131054 DNF131054:DNH131054 DXB131054:DXD131054 EGX131054:EGZ131054 EQT131054:EQV131054 FAP131054:FAR131054 FKL131054:FKN131054 FUH131054:FUJ131054 GED131054:GEF131054 GNZ131054:GOB131054 GXV131054:GXX131054 HHR131054:HHT131054 HRN131054:HRP131054 IBJ131054:IBL131054 ILF131054:ILH131054 IVB131054:IVD131054 JEX131054:JEZ131054 JOT131054:JOV131054 JYP131054:JYR131054 KIL131054:KIN131054 KSH131054:KSJ131054 LCD131054:LCF131054 LLZ131054:LMB131054 LVV131054:LVX131054 MFR131054:MFT131054 MPN131054:MPP131054 MZJ131054:MZL131054 NJF131054:NJH131054 NTB131054:NTD131054 OCX131054:OCZ131054 OMT131054:OMV131054 OWP131054:OWR131054 PGL131054:PGN131054 PQH131054:PQJ131054 QAD131054:QAF131054 QJZ131054:QKB131054 QTV131054:QTX131054 RDR131054:RDT131054 RNN131054:RNP131054 RXJ131054:RXL131054 SHF131054:SHH131054 SRB131054:SRD131054 TAX131054:TAZ131054 TKT131054:TKV131054 TUP131054:TUR131054 UEL131054:UEN131054 UOH131054:UOJ131054 UYD131054:UYF131054 VHZ131054:VIB131054 VRV131054:VRX131054 WBR131054:WBT131054 WLN131054:WLP131054 WVJ131054:WVL131054 B196590:D196590 IX196590:IZ196590 ST196590:SV196590 ACP196590:ACR196590 AML196590:AMN196590 AWH196590:AWJ196590 BGD196590:BGF196590 BPZ196590:BQB196590 BZV196590:BZX196590 CJR196590:CJT196590 CTN196590:CTP196590 DDJ196590:DDL196590 DNF196590:DNH196590 DXB196590:DXD196590 EGX196590:EGZ196590 EQT196590:EQV196590 FAP196590:FAR196590 FKL196590:FKN196590 FUH196590:FUJ196590 GED196590:GEF196590 GNZ196590:GOB196590 GXV196590:GXX196590 HHR196590:HHT196590 HRN196590:HRP196590 IBJ196590:IBL196590 ILF196590:ILH196590 IVB196590:IVD196590 JEX196590:JEZ196590 JOT196590:JOV196590 JYP196590:JYR196590 KIL196590:KIN196590 KSH196590:KSJ196590 LCD196590:LCF196590 LLZ196590:LMB196590 LVV196590:LVX196590 MFR196590:MFT196590 MPN196590:MPP196590 MZJ196590:MZL196590 NJF196590:NJH196590 NTB196590:NTD196590 OCX196590:OCZ196590 OMT196590:OMV196590 OWP196590:OWR196590 PGL196590:PGN196590 PQH196590:PQJ196590 QAD196590:QAF196590 QJZ196590:QKB196590 QTV196590:QTX196590 RDR196590:RDT196590 RNN196590:RNP196590 RXJ196590:RXL196590 SHF196590:SHH196590 SRB196590:SRD196590 TAX196590:TAZ196590 TKT196590:TKV196590 TUP196590:TUR196590 UEL196590:UEN196590 UOH196590:UOJ196590 UYD196590:UYF196590 VHZ196590:VIB196590 VRV196590:VRX196590 WBR196590:WBT196590 WLN196590:WLP196590 WVJ196590:WVL196590 B262126:D262126 IX262126:IZ262126 ST262126:SV262126 ACP262126:ACR262126 AML262126:AMN262126 AWH262126:AWJ262126 BGD262126:BGF262126 BPZ262126:BQB262126 BZV262126:BZX262126 CJR262126:CJT262126 CTN262126:CTP262126 DDJ262126:DDL262126 DNF262126:DNH262126 DXB262126:DXD262126 EGX262126:EGZ262126 EQT262126:EQV262126 FAP262126:FAR262126 FKL262126:FKN262126 FUH262126:FUJ262126 GED262126:GEF262126 GNZ262126:GOB262126 GXV262126:GXX262126 HHR262126:HHT262126 HRN262126:HRP262126 IBJ262126:IBL262126 ILF262126:ILH262126 IVB262126:IVD262126 JEX262126:JEZ262126 JOT262126:JOV262126 JYP262126:JYR262126 KIL262126:KIN262126 KSH262126:KSJ262126 LCD262126:LCF262126 LLZ262126:LMB262126 LVV262126:LVX262126 MFR262126:MFT262126 MPN262126:MPP262126 MZJ262126:MZL262126 NJF262126:NJH262126 NTB262126:NTD262126 OCX262126:OCZ262126 OMT262126:OMV262126 OWP262126:OWR262126 PGL262126:PGN262126 PQH262126:PQJ262126 QAD262126:QAF262126 QJZ262126:QKB262126 QTV262126:QTX262126 RDR262126:RDT262126 RNN262126:RNP262126 RXJ262126:RXL262126 SHF262126:SHH262126 SRB262126:SRD262126 TAX262126:TAZ262126 TKT262126:TKV262126 TUP262126:TUR262126 UEL262126:UEN262126 UOH262126:UOJ262126 UYD262126:UYF262126 VHZ262126:VIB262126 VRV262126:VRX262126 WBR262126:WBT262126 WLN262126:WLP262126 WVJ262126:WVL262126 B327662:D327662 IX327662:IZ327662 ST327662:SV327662 ACP327662:ACR327662 AML327662:AMN327662 AWH327662:AWJ327662 BGD327662:BGF327662 BPZ327662:BQB327662 BZV327662:BZX327662 CJR327662:CJT327662 CTN327662:CTP327662 DDJ327662:DDL327662 DNF327662:DNH327662 DXB327662:DXD327662 EGX327662:EGZ327662 EQT327662:EQV327662 FAP327662:FAR327662 FKL327662:FKN327662 FUH327662:FUJ327662 GED327662:GEF327662 GNZ327662:GOB327662 GXV327662:GXX327662 HHR327662:HHT327662 HRN327662:HRP327662 IBJ327662:IBL327662 ILF327662:ILH327662 IVB327662:IVD327662 JEX327662:JEZ327662 JOT327662:JOV327662 JYP327662:JYR327662 KIL327662:KIN327662 KSH327662:KSJ327662 LCD327662:LCF327662 LLZ327662:LMB327662 LVV327662:LVX327662 MFR327662:MFT327662 MPN327662:MPP327662 MZJ327662:MZL327662 NJF327662:NJH327662 NTB327662:NTD327662 OCX327662:OCZ327662 OMT327662:OMV327662 OWP327662:OWR327662 PGL327662:PGN327662 PQH327662:PQJ327662 QAD327662:QAF327662 QJZ327662:QKB327662 QTV327662:QTX327662 RDR327662:RDT327662 RNN327662:RNP327662 RXJ327662:RXL327662 SHF327662:SHH327662 SRB327662:SRD327662 TAX327662:TAZ327662 TKT327662:TKV327662 TUP327662:TUR327662 UEL327662:UEN327662 UOH327662:UOJ327662 UYD327662:UYF327662 VHZ327662:VIB327662 VRV327662:VRX327662 WBR327662:WBT327662 WLN327662:WLP327662 WVJ327662:WVL327662 B393198:D393198 IX393198:IZ393198 ST393198:SV393198 ACP393198:ACR393198 AML393198:AMN393198 AWH393198:AWJ393198 BGD393198:BGF393198 BPZ393198:BQB393198 BZV393198:BZX393198 CJR393198:CJT393198 CTN393198:CTP393198 DDJ393198:DDL393198 DNF393198:DNH393198 DXB393198:DXD393198 EGX393198:EGZ393198 EQT393198:EQV393198 FAP393198:FAR393198 FKL393198:FKN393198 FUH393198:FUJ393198 GED393198:GEF393198 GNZ393198:GOB393198 GXV393198:GXX393198 HHR393198:HHT393198 HRN393198:HRP393198 IBJ393198:IBL393198 ILF393198:ILH393198 IVB393198:IVD393198 JEX393198:JEZ393198 JOT393198:JOV393198 JYP393198:JYR393198 KIL393198:KIN393198 KSH393198:KSJ393198 LCD393198:LCF393198 LLZ393198:LMB393198 LVV393198:LVX393198 MFR393198:MFT393198 MPN393198:MPP393198 MZJ393198:MZL393198 NJF393198:NJH393198 NTB393198:NTD393198 OCX393198:OCZ393198 OMT393198:OMV393198 OWP393198:OWR393198 PGL393198:PGN393198 PQH393198:PQJ393198 QAD393198:QAF393198 QJZ393198:QKB393198 QTV393198:QTX393198 RDR393198:RDT393198 RNN393198:RNP393198 RXJ393198:RXL393198 SHF393198:SHH393198 SRB393198:SRD393198 TAX393198:TAZ393198 TKT393198:TKV393198 TUP393198:TUR393198 UEL393198:UEN393198 UOH393198:UOJ393198 UYD393198:UYF393198 VHZ393198:VIB393198 VRV393198:VRX393198 WBR393198:WBT393198 WLN393198:WLP393198 WVJ393198:WVL393198 B458734:D458734 IX458734:IZ458734 ST458734:SV458734 ACP458734:ACR458734 AML458734:AMN458734 AWH458734:AWJ458734 BGD458734:BGF458734 BPZ458734:BQB458734 BZV458734:BZX458734 CJR458734:CJT458734 CTN458734:CTP458734 DDJ458734:DDL458734 DNF458734:DNH458734 DXB458734:DXD458734 EGX458734:EGZ458734 EQT458734:EQV458734 FAP458734:FAR458734 FKL458734:FKN458734 FUH458734:FUJ458734 GED458734:GEF458734 GNZ458734:GOB458734 GXV458734:GXX458734 HHR458734:HHT458734 HRN458734:HRP458734 IBJ458734:IBL458734 ILF458734:ILH458734 IVB458734:IVD458734 JEX458734:JEZ458734 JOT458734:JOV458734 JYP458734:JYR458734 KIL458734:KIN458734 KSH458734:KSJ458734 LCD458734:LCF458734 LLZ458734:LMB458734 LVV458734:LVX458734 MFR458734:MFT458734 MPN458734:MPP458734 MZJ458734:MZL458734 NJF458734:NJH458734 NTB458734:NTD458734 OCX458734:OCZ458734 OMT458734:OMV458734 OWP458734:OWR458734 PGL458734:PGN458734 PQH458734:PQJ458734 QAD458734:QAF458734 QJZ458734:QKB458734 QTV458734:QTX458734 RDR458734:RDT458734 RNN458734:RNP458734 RXJ458734:RXL458734 SHF458734:SHH458734 SRB458734:SRD458734 TAX458734:TAZ458734 TKT458734:TKV458734 TUP458734:TUR458734 UEL458734:UEN458734 UOH458734:UOJ458734 UYD458734:UYF458734 VHZ458734:VIB458734 VRV458734:VRX458734 WBR458734:WBT458734 WLN458734:WLP458734 WVJ458734:WVL458734 B524270:D524270 IX524270:IZ524270 ST524270:SV524270 ACP524270:ACR524270 AML524270:AMN524270 AWH524270:AWJ524270 BGD524270:BGF524270 BPZ524270:BQB524270 BZV524270:BZX524270 CJR524270:CJT524270 CTN524270:CTP524270 DDJ524270:DDL524270 DNF524270:DNH524270 DXB524270:DXD524270 EGX524270:EGZ524270 EQT524270:EQV524270 FAP524270:FAR524270 FKL524270:FKN524270 FUH524270:FUJ524270 GED524270:GEF524270 GNZ524270:GOB524270 GXV524270:GXX524270 HHR524270:HHT524270 HRN524270:HRP524270 IBJ524270:IBL524270 ILF524270:ILH524270 IVB524270:IVD524270 JEX524270:JEZ524270 JOT524270:JOV524270 JYP524270:JYR524270 KIL524270:KIN524270 KSH524270:KSJ524270 LCD524270:LCF524270 LLZ524270:LMB524270 LVV524270:LVX524270 MFR524270:MFT524270 MPN524270:MPP524270 MZJ524270:MZL524270 NJF524270:NJH524270 NTB524270:NTD524270 OCX524270:OCZ524270 OMT524270:OMV524270 OWP524270:OWR524270 PGL524270:PGN524270 PQH524270:PQJ524270 QAD524270:QAF524270 QJZ524270:QKB524270 QTV524270:QTX524270 RDR524270:RDT524270 RNN524270:RNP524270 RXJ524270:RXL524270 SHF524270:SHH524270 SRB524270:SRD524270 TAX524270:TAZ524270 TKT524270:TKV524270 TUP524270:TUR524270 UEL524270:UEN524270 UOH524270:UOJ524270 UYD524270:UYF524270 VHZ524270:VIB524270 VRV524270:VRX524270 WBR524270:WBT524270 WLN524270:WLP524270 WVJ524270:WVL524270 B589806:D589806 IX589806:IZ589806 ST589806:SV589806 ACP589806:ACR589806 AML589806:AMN589806 AWH589806:AWJ589806 BGD589806:BGF589806 BPZ589806:BQB589806 BZV589806:BZX589806 CJR589806:CJT589806 CTN589806:CTP589806 DDJ589806:DDL589806 DNF589806:DNH589806 DXB589806:DXD589806 EGX589806:EGZ589806 EQT589806:EQV589806 FAP589806:FAR589806 FKL589806:FKN589806 FUH589806:FUJ589806 GED589806:GEF589806 GNZ589806:GOB589806 GXV589806:GXX589806 HHR589806:HHT589806 HRN589806:HRP589806 IBJ589806:IBL589806 ILF589806:ILH589806 IVB589806:IVD589806 JEX589806:JEZ589806 JOT589806:JOV589806 JYP589806:JYR589806 KIL589806:KIN589806 KSH589806:KSJ589806 LCD589806:LCF589806 LLZ589806:LMB589806 LVV589806:LVX589806 MFR589806:MFT589806 MPN589806:MPP589806 MZJ589806:MZL589806 NJF589806:NJH589806 NTB589806:NTD589806 OCX589806:OCZ589806 OMT589806:OMV589806 OWP589806:OWR589806 PGL589806:PGN589806 PQH589806:PQJ589806 QAD589806:QAF589806 QJZ589806:QKB589806 QTV589806:QTX589806 RDR589806:RDT589806 RNN589806:RNP589806 RXJ589806:RXL589806 SHF589806:SHH589806 SRB589806:SRD589806 TAX589806:TAZ589806 TKT589806:TKV589806 TUP589806:TUR589806 UEL589806:UEN589806 UOH589806:UOJ589806 UYD589806:UYF589806 VHZ589806:VIB589806 VRV589806:VRX589806 WBR589806:WBT589806 WLN589806:WLP589806 WVJ589806:WVL589806 B655342:D655342 IX655342:IZ655342 ST655342:SV655342 ACP655342:ACR655342 AML655342:AMN655342 AWH655342:AWJ655342 BGD655342:BGF655342 BPZ655342:BQB655342 BZV655342:BZX655342 CJR655342:CJT655342 CTN655342:CTP655342 DDJ655342:DDL655342 DNF655342:DNH655342 DXB655342:DXD655342 EGX655342:EGZ655342 EQT655342:EQV655342 FAP655342:FAR655342 FKL655342:FKN655342 FUH655342:FUJ655342 GED655342:GEF655342 GNZ655342:GOB655342 GXV655342:GXX655342 HHR655342:HHT655342 HRN655342:HRP655342 IBJ655342:IBL655342 ILF655342:ILH655342 IVB655342:IVD655342 JEX655342:JEZ655342 JOT655342:JOV655342 JYP655342:JYR655342 KIL655342:KIN655342 KSH655342:KSJ655342 LCD655342:LCF655342 LLZ655342:LMB655342 LVV655342:LVX655342 MFR655342:MFT655342 MPN655342:MPP655342 MZJ655342:MZL655342 NJF655342:NJH655342 NTB655342:NTD655342 OCX655342:OCZ655342 OMT655342:OMV655342 OWP655342:OWR655342 PGL655342:PGN655342 PQH655342:PQJ655342 QAD655342:QAF655342 QJZ655342:QKB655342 QTV655342:QTX655342 RDR655342:RDT655342 RNN655342:RNP655342 RXJ655342:RXL655342 SHF655342:SHH655342 SRB655342:SRD655342 TAX655342:TAZ655342 TKT655342:TKV655342 TUP655342:TUR655342 UEL655342:UEN655342 UOH655342:UOJ655342 UYD655342:UYF655342 VHZ655342:VIB655342 VRV655342:VRX655342 WBR655342:WBT655342 WLN655342:WLP655342 WVJ655342:WVL655342 B720878:D720878 IX720878:IZ720878 ST720878:SV720878 ACP720878:ACR720878 AML720878:AMN720878 AWH720878:AWJ720878 BGD720878:BGF720878 BPZ720878:BQB720878 BZV720878:BZX720878 CJR720878:CJT720878 CTN720878:CTP720878 DDJ720878:DDL720878 DNF720878:DNH720878 DXB720878:DXD720878 EGX720878:EGZ720878 EQT720878:EQV720878 FAP720878:FAR720878 FKL720878:FKN720878 FUH720878:FUJ720878 GED720878:GEF720878 GNZ720878:GOB720878 GXV720878:GXX720878 HHR720878:HHT720878 HRN720878:HRP720878 IBJ720878:IBL720878 ILF720878:ILH720878 IVB720878:IVD720878 JEX720878:JEZ720878 JOT720878:JOV720878 JYP720878:JYR720878 KIL720878:KIN720878 KSH720878:KSJ720878 LCD720878:LCF720878 LLZ720878:LMB720878 LVV720878:LVX720878 MFR720878:MFT720878 MPN720878:MPP720878 MZJ720878:MZL720878 NJF720878:NJH720878 NTB720878:NTD720878 OCX720878:OCZ720878 OMT720878:OMV720878 OWP720878:OWR720878 PGL720878:PGN720878 PQH720878:PQJ720878 QAD720878:QAF720878 QJZ720878:QKB720878 QTV720878:QTX720878 RDR720878:RDT720878 RNN720878:RNP720878 RXJ720878:RXL720878 SHF720878:SHH720878 SRB720878:SRD720878 TAX720878:TAZ720878 TKT720878:TKV720878 TUP720878:TUR720878 UEL720878:UEN720878 UOH720878:UOJ720878 UYD720878:UYF720878 VHZ720878:VIB720878 VRV720878:VRX720878 WBR720878:WBT720878 WLN720878:WLP720878 WVJ720878:WVL720878 B786414:D786414 IX786414:IZ786414 ST786414:SV786414 ACP786414:ACR786414 AML786414:AMN786414 AWH786414:AWJ786414 BGD786414:BGF786414 BPZ786414:BQB786414 BZV786414:BZX786414 CJR786414:CJT786414 CTN786414:CTP786414 DDJ786414:DDL786414 DNF786414:DNH786414 DXB786414:DXD786414 EGX786414:EGZ786414 EQT786414:EQV786414 FAP786414:FAR786414 FKL786414:FKN786414 FUH786414:FUJ786414 GED786414:GEF786414 GNZ786414:GOB786414 GXV786414:GXX786414 HHR786414:HHT786414 HRN786414:HRP786414 IBJ786414:IBL786414 ILF786414:ILH786414 IVB786414:IVD786414 JEX786414:JEZ786414 JOT786414:JOV786414 JYP786414:JYR786414 KIL786414:KIN786414 KSH786414:KSJ786414 LCD786414:LCF786414 LLZ786414:LMB786414 LVV786414:LVX786414 MFR786414:MFT786414 MPN786414:MPP786414 MZJ786414:MZL786414 NJF786414:NJH786414 NTB786414:NTD786414 OCX786414:OCZ786414 OMT786414:OMV786414 OWP786414:OWR786414 PGL786414:PGN786414 PQH786414:PQJ786414 QAD786414:QAF786414 QJZ786414:QKB786414 QTV786414:QTX786414 RDR786414:RDT786414 RNN786414:RNP786414 RXJ786414:RXL786414 SHF786414:SHH786414 SRB786414:SRD786414 TAX786414:TAZ786414 TKT786414:TKV786414 TUP786414:TUR786414 UEL786414:UEN786414 UOH786414:UOJ786414 UYD786414:UYF786414 VHZ786414:VIB786414 VRV786414:VRX786414 WBR786414:WBT786414 WLN786414:WLP786414 WVJ786414:WVL786414 B851950:D851950 IX851950:IZ851950 ST851950:SV851950 ACP851950:ACR851950 AML851950:AMN851950 AWH851950:AWJ851950 BGD851950:BGF851950 BPZ851950:BQB851950 BZV851950:BZX851950 CJR851950:CJT851950 CTN851950:CTP851950 DDJ851950:DDL851950 DNF851950:DNH851950 DXB851950:DXD851950 EGX851950:EGZ851950 EQT851950:EQV851950 FAP851950:FAR851950 FKL851950:FKN851950 FUH851950:FUJ851950 GED851950:GEF851950 GNZ851950:GOB851950 GXV851950:GXX851950 HHR851950:HHT851950 HRN851950:HRP851950 IBJ851950:IBL851950 ILF851950:ILH851950 IVB851950:IVD851950 JEX851950:JEZ851950 JOT851950:JOV851950 JYP851950:JYR851950 KIL851950:KIN851950 KSH851950:KSJ851950 LCD851950:LCF851950 LLZ851950:LMB851950 LVV851950:LVX851950 MFR851950:MFT851950 MPN851950:MPP851950 MZJ851950:MZL851950 NJF851950:NJH851950 NTB851950:NTD851950 OCX851950:OCZ851950 OMT851950:OMV851950 OWP851950:OWR851950 PGL851950:PGN851950 PQH851950:PQJ851950 QAD851950:QAF851950 QJZ851950:QKB851950 QTV851950:QTX851950 RDR851950:RDT851950 RNN851950:RNP851950 RXJ851950:RXL851950 SHF851950:SHH851950 SRB851950:SRD851950 TAX851950:TAZ851950 TKT851950:TKV851950 TUP851950:TUR851950 UEL851950:UEN851950 UOH851950:UOJ851950 UYD851950:UYF851950 VHZ851950:VIB851950 VRV851950:VRX851950 WBR851950:WBT851950 WLN851950:WLP851950 WVJ851950:WVL851950 B917486:D917486 IX917486:IZ917486 ST917486:SV917486 ACP917486:ACR917486 AML917486:AMN917486 AWH917486:AWJ917486 BGD917486:BGF917486 BPZ917486:BQB917486 BZV917486:BZX917486 CJR917486:CJT917486 CTN917486:CTP917486 DDJ917486:DDL917486 DNF917486:DNH917486 DXB917486:DXD917486 EGX917486:EGZ917486 EQT917486:EQV917486 FAP917486:FAR917486 FKL917486:FKN917486 FUH917486:FUJ917486 GED917486:GEF917486 GNZ917486:GOB917486 GXV917486:GXX917486 HHR917486:HHT917486 HRN917486:HRP917486 IBJ917486:IBL917486 ILF917486:ILH917486 IVB917486:IVD917486 JEX917486:JEZ917486 JOT917486:JOV917486 JYP917486:JYR917486 KIL917486:KIN917486 KSH917486:KSJ917486 LCD917486:LCF917486 LLZ917486:LMB917486 LVV917486:LVX917486 MFR917486:MFT917486 MPN917486:MPP917486 MZJ917486:MZL917486 NJF917486:NJH917486 NTB917486:NTD917486 OCX917486:OCZ917486 OMT917486:OMV917486 OWP917486:OWR917486 PGL917486:PGN917486 PQH917486:PQJ917486 QAD917486:QAF917486 QJZ917486:QKB917486 QTV917486:QTX917486 RDR917486:RDT917486 RNN917486:RNP917486 RXJ917486:RXL917486 SHF917486:SHH917486 SRB917486:SRD917486 TAX917486:TAZ917486 TKT917486:TKV917486 TUP917486:TUR917486 UEL917486:UEN917486 UOH917486:UOJ917486 UYD917486:UYF917486 VHZ917486:VIB917486 VRV917486:VRX917486 WBR917486:WBT917486 WLN917486:WLP917486 WVJ917486:WVL917486 B983022:D983022 IX983022:IZ983022 ST983022:SV983022 ACP983022:ACR983022 AML983022:AMN983022 AWH983022:AWJ983022 BGD983022:BGF983022 BPZ983022:BQB983022 BZV983022:BZX983022 CJR983022:CJT983022 CTN983022:CTP983022 DDJ983022:DDL983022 DNF983022:DNH983022 DXB983022:DXD983022 EGX983022:EGZ983022 EQT983022:EQV983022 FAP983022:FAR983022 FKL983022:FKN983022 FUH983022:FUJ983022 GED983022:GEF983022 GNZ983022:GOB983022 GXV983022:GXX983022 HHR983022:HHT983022 HRN983022:HRP983022 IBJ983022:IBL983022 ILF983022:ILH983022 IVB983022:IVD983022 JEX983022:JEZ983022 JOT983022:JOV983022 JYP983022:JYR983022 KIL983022:KIN983022 KSH983022:KSJ983022 LCD983022:LCF983022 LLZ983022:LMB983022 LVV983022:LVX983022 MFR983022:MFT983022 MPN983022:MPP983022 MZJ983022:MZL983022 NJF983022:NJH983022 NTB983022:NTD983022 OCX983022:OCZ983022 OMT983022:OMV983022 OWP983022:OWR983022 PGL983022:PGN983022 PQH983022:PQJ983022 QAD983022:QAF983022 QJZ983022:QKB983022 QTV983022:QTX983022 RDR983022:RDT983022 RNN983022:RNP983022 RXJ983022:RXL983022 SHF983022:SHH983022 SRB983022:SRD983022 TAX983022:TAZ983022 TKT983022:TKV983022 TUP983022:TUR983022 UEL983022:UEN983022 UOH983022:UOJ983022 UYD983022:UYF983022 VHZ983022:VIB983022 VRV983022:VRX983022 WBR983022:WBT983022 WLN983022:WLP983022 WVJ983022:WVL983022 B65522:D65522 IX65522:IZ65522 ST65522:SV65522 ACP65522:ACR65522 AML65522:AMN65522 AWH65522:AWJ65522 BGD65522:BGF65522 BPZ65522:BQB65522 BZV65522:BZX65522 CJR65522:CJT65522 CTN65522:CTP65522 DDJ65522:DDL65522 DNF65522:DNH65522 DXB65522:DXD65522 EGX65522:EGZ65522 EQT65522:EQV65522 FAP65522:FAR65522 FKL65522:FKN65522 FUH65522:FUJ65522 GED65522:GEF65522 GNZ65522:GOB65522 GXV65522:GXX65522 HHR65522:HHT65522 HRN65522:HRP65522 IBJ65522:IBL65522 ILF65522:ILH65522 IVB65522:IVD65522 JEX65522:JEZ65522 JOT65522:JOV65522 JYP65522:JYR65522 KIL65522:KIN65522 KSH65522:KSJ65522 LCD65522:LCF65522 LLZ65522:LMB65522 LVV65522:LVX65522 MFR65522:MFT65522 MPN65522:MPP65522 MZJ65522:MZL65522 NJF65522:NJH65522 NTB65522:NTD65522 OCX65522:OCZ65522 OMT65522:OMV65522 OWP65522:OWR65522 PGL65522:PGN65522 PQH65522:PQJ65522 QAD65522:QAF65522 QJZ65522:QKB65522 QTV65522:QTX65522 RDR65522:RDT65522 RNN65522:RNP65522 RXJ65522:RXL65522 SHF65522:SHH65522 SRB65522:SRD65522 TAX65522:TAZ65522 TKT65522:TKV65522 TUP65522:TUR65522 UEL65522:UEN65522 UOH65522:UOJ65522 UYD65522:UYF65522 VHZ65522:VIB65522 VRV65522:VRX65522 WBR65522:WBT65522 WLN65522:WLP65522 WVJ65522:WVL65522 B131058:D131058 IX131058:IZ131058 ST131058:SV131058 ACP131058:ACR131058 AML131058:AMN131058 AWH131058:AWJ131058 BGD131058:BGF131058 BPZ131058:BQB131058 BZV131058:BZX131058 CJR131058:CJT131058 CTN131058:CTP131058 DDJ131058:DDL131058 DNF131058:DNH131058 DXB131058:DXD131058 EGX131058:EGZ131058 EQT131058:EQV131058 FAP131058:FAR131058 FKL131058:FKN131058 FUH131058:FUJ131058 GED131058:GEF131058 GNZ131058:GOB131058 GXV131058:GXX131058 HHR131058:HHT131058 HRN131058:HRP131058 IBJ131058:IBL131058 ILF131058:ILH131058 IVB131058:IVD131058 JEX131058:JEZ131058 JOT131058:JOV131058 JYP131058:JYR131058 KIL131058:KIN131058 KSH131058:KSJ131058 LCD131058:LCF131058 LLZ131058:LMB131058 LVV131058:LVX131058 MFR131058:MFT131058 MPN131058:MPP131058 MZJ131058:MZL131058 NJF131058:NJH131058 NTB131058:NTD131058 OCX131058:OCZ131058 OMT131058:OMV131058 OWP131058:OWR131058 PGL131058:PGN131058 PQH131058:PQJ131058 QAD131058:QAF131058 QJZ131058:QKB131058 QTV131058:QTX131058 RDR131058:RDT131058 RNN131058:RNP131058 RXJ131058:RXL131058 SHF131058:SHH131058 SRB131058:SRD131058 TAX131058:TAZ131058 TKT131058:TKV131058 TUP131058:TUR131058 UEL131058:UEN131058 UOH131058:UOJ131058 UYD131058:UYF131058 VHZ131058:VIB131058 VRV131058:VRX131058 WBR131058:WBT131058 WLN131058:WLP131058 WVJ131058:WVL131058 B196594:D196594 IX196594:IZ196594 ST196594:SV196594 ACP196594:ACR196594 AML196594:AMN196594 AWH196594:AWJ196594 BGD196594:BGF196594 BPZ196594:BQB196594 BZV196594:BZX196594 CJR196594:CJT196594 CTN196594:CTP196594 DDJ196594:DDL196594 DNF196594:DNH196594 DXB196594:DXD196594 EGX196594:EGZ196594 EQT196594:EQV196594 FAP196594:FAR196594 FKL196594:FKN196594 FUH196594:FUJ196594 GED196594:GEF196594 GNZ196594:GOB196594 GXV196594:GXX196594 HHR196594:HHT196594 HRN196594:HRP196594 IBJ196594:IBL196594 ILF196594:ILH196594 IVB196594:IVD196594 JEX196594:JEZ196594 JOT196594:JOV196594 JYP196594:JYR196594 KIL196594:KIN196594 KSH196594:KSJ196594 LCD196594:LCF196594 LLZ196594:LMB196594 LVV196594:LVX196594 MFR196594:MFT196594 MPN196594:MPP196594 MZJ196594:MZL196594 NJF196594:NJH196594 NTB196594:NTD196594 OCX196594:OCZ196594 OMT196594:OMV196594 OWP196594:OWR196594 PGL196594:PGN196594 PQH196594:PQJ196594 QAD196594:QAF196594 QJZ196594:QKB196594 QTV196594:QTX196594 RDR196594:RDT196594 RNN196594:RNP196594 RXJ196594:RXL196594 SHF196594:SHH196594 SRB196594:SRD196594 TAX196594:TAZ196594 TKT196594:TKV196594 TUP196594:TUR196594 UEL196594:UEN196594 UOH196594:UOJ196594 UYD196594:UYF196594 VHZ196594:VIB196594 VRV196594:VRX196594 WBR196594:WBT196594 WLN196594:WLP196594 WVJ196594:WVL196594 B262130:D262130 IX262130:IZ262130 ST262130:SV262130 ACP262130:ACR262130 AML262130:AMN262130 AWH262130:AWJ262130 BGD262130:BGF262130 BPZ262130:BQB262130 BZV262130:BZX262130 CJR262130:CJT262130 CTN262130:CTP262130 DDJ262130:DDL262130 DNF262130:DNH262130 DXB262130:DXD262130 EGX262130:EGZ262130 EQT262130:EQV262130 FAP262130:FAR262130 FKL262130:FKN262130 FUH262130:FUJ262130 GED262130:GEF262130 GNZ262130:GOB262130 GXV262130:GXX262130 HHR262130:HHT262130 HRN262130:HRP262130 IBJ262130:IBL262130 ILF262130:ILH262130 IVB262130:IVD262130 JEX262130:JEZ262130 JOT262130:JOV262130 JYP262130:JYR262130 KIL262130:KIN262130 KSH262130:KSJ262130 LCD262130:LCF262130 LLZ262130:LMB262130 LVV262130:LVX262130 MFR262130:MFT262130 MPN262130:MPP262130 MZJ262130:MZL262130 NJF262130:NJH262130 NTB262130:NTD262130 OCX262130:OCZ262130 OMT262130:OMV262130 OWP262130:OWR262130 PGL262130:PGN262130 PQH262130:PQJ262130 QAD262130:QAF262130 QJZ262130:QKB262130 QTV262130:QTX262130 RDR262130:RDT262130 RNN262130:RNP262130 RXJ262130:RXL262130 SHF262130:SHH262130 SRB262130:SRD262130 TAX262130:TAZ262130 TKT262130:TKV262130 TUP262130:TUR262130 UEL262130:UEN262130 UOH262130:UOJ262130 UYD262130:UYF262130 VHZ262130:VIB262130 VRV262130:VRX262130 WBR262130:WBT262130 WLN262130:WLP262130 WVJ262130:WVL262130 B327666:D327666 IX327666:IZ327666 ST327666:SV327666 ACP327666:ACR327666 AML327666:AMN327666 AWH327666:AWJ327666 BGD327666:BGF327666 BPZ327666:BQB327666 BZV327666:BZX327666 CJR327666:CJT327666 CTN327666:CTP327666 DDJ327666:DDL327666 DNF327666:DNH327666 DXB327666:DXD327666 EGX327666:EGZ327666 EQT327666:EQV327666 FAP327666:FAR327666 FKL327666:FKN327666 FUH327666:FUJ327666 GED327666:GEF327666 GNZ327666:GOB327666 GXV327666:GXX327666 HHR327666:HHT327666 HRN327666:HRP327666 IBJ327666:IBL327666 ILF327666:ILH327666 IVB327666:IVD327666 JEX327666:JEZ327666 JOT327666:JOV327666 JYP327666:JYR327666 KIL327666:KIN327666 KSH327666:KSJ327666 LCD327666:LCF327666 LLZ327666:LMB327666 LVV327666:LVX327666 MFR327666:MFT327666 MPN327666:MPP327666 MZJ327666:MZL327666 NJF327666:NJH327666 NTB327666:NTD327666 OCX327666:OCZ327666 OMT327666:OMV327666 OWP327666:OWR327666 PGL327666:PGN327666 PQH327666:PQJ327666 QAD327666:QAF327666 QJZ327666:QKB327666 QTV327666:QTX327666 RDR327666:RDT327666 RNN327666:RNP327666 RXJ327666:RXL327666 SHF327666:SHH327666 SRB327666:SRD327666 TAX327666:TAZ327666 TKT327666:TKV327666 TUP327666:TUR327666 UEL327666:UEN327666 UOH327666:UOJ327666 UYD327666:UYF327666 VHZ327666:VIB327666 VRV327666:VRX327666 WBR327666:WBT327666 WLN327666:WLP327666 WVJ327666:WVL327666 B393202:D393202 IX393202:IZ393202 ST393202:SV393202 ACP393202:ACR393202 AML393202:AMN393202 AWH393202:AWJ393202 BGD393202:BGF393202 BPZ393202:BQB393202 BZV393202:BZX393202 CJR393202:CJT393202 CTN393202:CTP393202 DDJ393202:DDL393202 DNF393202:DNH393202 DXB393202:DXD393202 EGX393202:EGZ393202 EQT393202:EQV393202 FAP393202:FAR393202 FKL393202:FKN393202 FUH393202:FUJ393202 GED393202:GEF393202 GNZ393202:GOB393202 GXV393202:GXX393202 HHR393202:HHT393202 HRN393202:HRP393202 IBJ393202:IBL393202 ILF393202:ILH393202 IVB393202:IVD393202 JEX393202:JEZ393202 JOT393202:JOV393202 JYP393202:JYR393202 KIL393202:KIN393202 KSH393202:KSJ393202 LCD393202:LCF393202 LLZ393202:LMB393202 LVV393202:LVX393202 MFR393202:MFT393202 MPN393202:MPP393202 MZJ393202:MZL393202 NJF393202:NJH393202 NTB393202:NTD393202 OCX393202:OCZ393202 OMT393202:OMV393202 OWP393202:OWR393202 PGL393202:PGN393202 PQH393202:PQJ393202 QAD393202:QAF393202 QJZ393202:QKB393202 QTV393202:QTX393202 RDR393202:RDT393202 RNN393202:RNP393202 RXJ393202:RXL393202 SHF393202:SHH393202 SRB393202:SRD393202 TAX393202:TAZ393202 TKT393202:TKV393202 TUP393202:TUR393202 UEL393202:UEN393202 UOH393202:UOJ393202 UYD393202:UYF393202 VHZ393202:VIB393202 VRV393202:VRX393202 WBR393202:WBT393202 WLN393202:WLP393202 WVJ393202:WVL393202 B458738:D458738 IX458738:IZ458738 ST458738:SV458738 ACP458738:ACR458738 AML458738:AMN458738 AWH458738:AWJ458738 BGD458738:BGF458738 BPZ458738:BQB458738 BZV458738:BZX458738 CJR458738:CJT458738 CTN458738:CTP458738 DDJ458738:DDL458738 DNF458738:DNH458738 DXB458738:DXD458738 EGX458738:EGZ458738 EQT458738:EQV458738 FAP458738:FAR458738 FKL458738:FKN458738 FUH458738:FUJ458738 GED458738:GEF458738 GNZ458738:GOB458738 GXV458738:GXX458738 HHR458738:HHT458738 HRN458738:HRP458738 IBJ458738:IBL458738 ILF458738:ILH458738 IVB458738:IVD458738 JEX458738:JEZ458738 JOT458738:JOV458738 JYP458738:JYR458738 KIL458738:KIN458738 KSH458738:KSJ458738 LCD458738:LCF458738 LLZ458738:LMB458738 LVV458738:LVX458738 MFR458738:MFT458738 MPN458738:MPP458738 MZJ458738:MZL458738 NJF458738:NJH458738 NTB458738:NTD458738 OCX458738:OCZ458738 OMT458738:OMV458738 OWP458738:OWR458738 PGL458738:PGN458738 PQH458738:PQJ458738 QAD458738:QAF458738 QJZ458738:QKB458738 QTV458738:QTX458738 RDR458738:RDT458738 RNN458738:RNP458738 RXJ458738:RXL458738 SHF458738:SHH458738 SRB458738:SRD458738 TAX458738:TAZ458738 TKT458738:TKV458738 TUP458738:TUR458738 UEL458738:UEN458738 UOH458738:UOJ458738 UYD458738:UYF458738 VHZ458738:VIB458738 VRV458738:VRX458738 WBR458738:WBT458738 WLN458738:WLP458738 WVJ458738:WVL458738 B524274:D524274 IX524274:IZ524274 ST524274:SV524274 ACP524274:ACR524274 AML524274:AMN524274 AWH524274:AWJ524274 BGD524274:BGF524274 BPZ524274:BQB524274 BZV524274:BZX524274 CJR524274:CJT524274 CTN524274:CTP524274 DDJ524274:DDL524274 DNF524274:DNH524274 DXB524274:DXD524274 EGX524274:EGZ524274 EQT524274:EQV524274 FAP524274:FAR524274 FKL524274:FKN524274 FUH524274:FUJ524274 GED524274:GEF524274 GNZ524274:GOB524274 GXV524274:GXX524274 HHR524274:HHT524274 HRN524274:HRP524274 IBJ524274:IBL524274 ILF524274:ILH524274 IVB524274:IVD524274 JEX524274:JEZ524274 JOT524274:JOV524274 JYP524274:JYR524274 KIL524274:KIN524274 KSH524274:KSJ524274 LCD524274:LCF524274 LLZ524274:LMB524274 LVV524274:LVX524274 MFR524274:MFT524274 MPN524274:MPP524274 MZJ524274:MZL524274 NJF524274:NJH524274 NTB524274:NTD524274 OCX524274:OCZ524274 OMT524274:OMV524274 OWP524274:OWR524274 PGL524274:PGN524274 PQH524274:PQJ524274 QAD524274:QAF524274 QJZ524274:QKB524274 QTV524274:QTX524274 RDR524274:RDT524274 RNN524274:RNP524274 RXJ524274:RXL524274 SHF524274:SHH524274 SRB524274:SRD524274 TAX524274:TAZ524274 TKT524274:TKV524274 TUP524274:TUR524274 UEL524274:UEN524274 UOH524274:UOJ524274 UYD524274:UYF524274 VHZ524274:VIB524274 VRV524274:VRX524274 WBR524274:WBT524274 WLN524274:WLP524274 WVJ524274:WVL524274 B589810:D589810 IX589810:IZ589810 ST589810:SV589810 ACP589810:ACR589810 AML589810:AMN589810 AWH589810:AWJ589810 BGD589810:BGF589810 BPZ589810:BQB589810 BZV589810:BZX589810 CJR589810:CJT589810 CTN589810:CTP589810 DDJ589810:DDL589810 DNF589810:DNH589810 DXB589810:DXD589810 EGX589810:EGZ589810 EQT589810:EQV589810 FAP589810:FAR589810 FKL589810:FKN589810 FUH589810:FUJ589810 GED589810:GEF589810 GNZ589810:GOB589810 GXV589810:GXX589810 HHR589810:HHT589810 HRN589810:HRP589810 IBJ589810:IBL589810 ILF589810:ILH589810 IVB589810:IVD589810 JEX589810:JEZ589810 JOT589810:JOV589810 JYP589810:JYR589810 KIL589810:KIN589810 KSH589810:KSJ589810 LCD589810:LCF589810 LLZ589810:LMB589810 LVV589810:LVX589810 MFR589810:MFT589810 MPN589810:MPP589810 MZJ589810:MZL589810 NJF589810:NJH589810 NTB589810:NTD589810 OCX589810:OCZ589810 OMT589810:OMV589810 OWP589810:OWR589810 PGL589810:PGN589810 PQH589810:PQJ589810 QAD589810:QAF589810 QJZ589810:QKB589810 QTV589810:QTX589810 RDR589810:RDT589810 RNN589810:RNP589810 RXJ589810:RXL589810 SHF589810:SHH589810 SRB589810:SRD589810 TAX589810:TAZ589810 TKT589810:TKV589810 TUP589810:TUR589810 UEL589810:UEN589810 UOH589810:UOJ589810 UYD589810:UYF589810 VHZ589810:VIB589810 VRV589810:VRX589810 WBR589810:WBT589810 WLN589810:WLP589810 WVJ589810:WVL589810 B655346:D655346 IX655346:IZ655346 ST655346:SV655346 ACP655346:ACR655346 AML655346:AMN655346 AWH655346:AWJ655346 BGD655346:BGF655346 BPZ655346:BQB655346 BZV655346:BZX655346 CJR655346:CJT655346 CTN655346:CTP655346 DDJ655346:DDL655346 DNF655346:DNH655346 DXB655346:DXD655346 EGX655346:EGZ655346 EQT655346:EQV655346 FAP655346:FAR655346 FKL655346:FKN655346 FUH655346:FUJ655346 GED655346:GEF655346 GNZ655346:GOB655346 GXV655346:GXX655346 HHR655346:HHT655346 HRN655346:HRP655346 IBJ655346:IBL655346 ILF655346:ILH655346 IVB655346:IVD655346 JEX655346:JEZ655346 JOT655346:JOV655346 JYP655346:JYR655346 KIL655346:KIN655346 KSH655346:KSJ655346 LCD655346:LCF655346 LLZ655346:LMB655346 LVV655346:LVX655346 MFR655346:MFT655346 MPN655346:MPP655346 MZJ655346:MZL655346 NJF655346:NJH655346 NTB655346:NTD655346 OCX655346:OCZ655346 OMT655346:OMV655346 OWP655346:OWR655346 PGL655346:PGN655346 PQH655346:PQJ655346 QAD655346:QAF655346 QJZ655346:QKB655346 QTV655346:QTX655346 RDR655346:RDT655346 RNN655346:RNP655346 RXJ655346:RXL655346 SHF655346:SHH655346 SRB655346:SRD655346 TAX655346:TAZ655346 TKT655346:TKV655346 TUP655346:TUR655346 UEL655346:UEN655346 UOH655346:UOJ655346 UYD655346:UYF655346 VHZ655346:VIB655346 VRV655346:VRX655346 WBR655346:WBT655346 WLN655346:WLP655346 WVJ655346:WVL655346 B720882:D720882 IX720882:IZ720882 ST720882:SV720882 ACP720882:ACR720882 AML720882:AMN720882 AWH720882:AWJ720882 BGD720882:BGF720882 BPZ720882:BQB720882 BZV720882:BZX720882 CJR720882:CJT720882 CTN720882:CTP720882 DDJ720882:DDL720882 DNF720882:DNH720882 DXB720882:DXD720882 EGX720882:EGZ720882 EQT720882:EQV720882 FAP720882:FAR720882 FKL720882:FKN720882 FUH720882:FUJ720882 GED720882:GEF720882 GNZ720882:GOB720882 GXV720882:GXX720882 HHR720882:HHT720882 HRN720882:HRP720882 IBJ720882:IBL720882 ILF720882:ILH720882 IVB720882:IVD720882 JEX720882:JEZ720882 JOT720882:JOV720882 JYP720882:JYR720882 KIL720882:KIN720882 KSH720882:KSJ720882 LCD720882:LCF720882 LLZ720882:LMB720882 LVV720882:LVX720882 MFR720882:MFT720882 MPN720882:MPP720882 MZJ720882:MZL720882 NJF720882:NJH720882 NTB720882:NTD720882 OCX720882:OCZ720882 OMT720882:OMV720882 OWP720882:OWR720882 PGL720882:PGN720882 PQH720882:PQJ720882 QAD720882:QAF720882 QJZ720882:QKB720882 QTV720882:QTX720882 RDR720882:RDT720882 RNN720882:RNP720882 RXJ720882:RXL720882 SHF720882:SHH720882 SRB720882:SRD720882 TAX720882:TAZ720882 TKT720882:TKV720882 TUP720882:TUR720882 UEL720882:UEN720882 UOH720882:UOJ720882 UYD720882:UYF720882 VHZ720882:VIB720882 VRV720882:VRX720882 WBR720882:WBT720882 WLN720882:WLP720882 WVJ720882:WVL720882 B786418:D786418 IX786418:IZ786418 ST786418:SV786418 ACP786418:ACR786418 AML786418:AMN786418 AWH786418:AWJ786418 BGD786418:BGF786418 BPZ786418:BQB786418 BZV786418:BZX786418 CJR786418:CJT786418 CTN786418:CTP786418 DDJ786418:DDL786418 DNF786418:DNH786418 DXB786418:DXD786418 EGX786418:EGZ786418 EQT786418:EQV786418 FAP786418:FAR786418 FKL786418:FKN786418 FUH786418:FUJ786418 GED786418:GEF786418 GNZ786418:GOB786418 GXV786418:GXX786418 HHR786418:HHT786418 HRN786418:HRP786418 IBJ786418:IBL786418 ILF786418:ILH786418 IVB786418:IVD786418 JEX786418:JEZ786418 JOT786418:JOV786418 JYP786418:JYR786418 KIL786418:KIN786418 KSH786418:KSJ786418 LCD786418:LCF786418 LLZ786418:LMB786418 LVV786418:LVX786418 MFR786418:MFT786418 MPN786418:MPP786418 MZJ786418:MZL786418 NJF786418:NJH786418 NTB786418:NTD786418 OCX786418:OCZ786418 OMT786418:OMV786418 OWP786418:OWR786418 PGL786418:PGN786418 PQH786418:PQJ786418 QAD786418:QAF786418 QJZ786418:QKB786418 QTV786418:QTX786418 RDR786418:RDT786418 RNN786418:RNP786418 RXJ786418:RXL786418 SHF786418:SHH786418 SRB786418:SRD786418 TAX786418:TAZ786418 TKT786418:TKV786418 TUP786418:TUR786418 UEL786418:UEN786418 UOH786418:UOJ786418 UYD786418:UYF786418 VHZ786418:VIB786418 VRV786418:VRX786418 WBR786418:WBT786418 WLN786418:WLP786418 WVJ786418:WVL786418 B851954:D851954 IX851954:IZ851954 ST851954:SV851954 ACP851954:ACR851954 AML851954:AMN851954 AWH851954:AWJ851954 BGD851954:BGF851954 BPZ851954:BQB851954 BZV851954:BZX851954 CJR851954:CJT851954 CTN851954:CTP851954 DDJ851954:DDL851954 DNF851954:DNH851954 DXB851954:DXD851954 EGX851954:EGZ851954 EQT851954:EQV851954 FAP851954:FAR851954 FKL851954:FKN851954 FUH851954:FUJ851954 GED851954:GEF851954 GNZ851954:GOB851954 GXV851954:GXX851954 HHR851954:HHT851954 HRN851954:HRP851954 IBJ851954:IBL851954 ILF851954:ILH851954 IVB851954:IVD851954 JEX851954:JEZ851954 JOT851954:JOV851954 JYP851954:JYR851954 KIL851954:KIN851954 KSH851954:KSJ851954 LCD851954:LCF851954 LLZ851954:LMB851954 LVV851954:LVX851954 MFR851954:MFT851954 MPN851954:MPP851954 MZJ851954:MZL851954 NJF851954:NJH851954 NTB851954:NTD851954 OCX851954:OCZ851954 OMT851954:OMV851954 OWP851954:OWR851954 PGL851954:PGN851954 PQH851954:PQJ851954 QAD851954:QAF851954 QJZ851954:QKB851954 QTV851954:QTX851954 RDR851954:RDT851954 RNN851954:RNP851954 RXJ851954:RXL851954 SHF851954:SHH851954 SRB851954:SRD851954 TAX851954:TAZ851954 TKT851954:TKV851954 TUP851954:TUR851954 UEL851954:UEN851954 UOH851954:UOJ851954 UYD851954:UYF851954 VHZ851954:VIB851954 VRV851954:VRX851954 WBR851954:WBT851954 WLN851954:WLP851954 WVJ851954:WVL851954 B917490:D917490 IX917490:IZ917490 ST917490:SV917490 ACP917490:ACR917490 AML917490:AMN917490 AWH917490:AWJ917490 BGD917490:BGF917490 BPZ917490:BQB917490 BZV917490:BZX917490 CJR917490:CJT917490 CTN917490:CTP917490 DDJ917490:DDL917490 DNF917490:DNH917490 DXB917490:DXD917490 EGX917490:EGZ917490 EQT917490:EQV917490 FAP917490:FAR917490 FKL917490:FKN917490 FUH917490:FUJ917490 GED917490:GEF917490 GNZ917490:GOB917490 GXV917490:GXX917490 HHR917490:HHT917490 HRN917490:HRP917490 IBJ917490:IBL917490 ILF917490:ILH917490 IVB917490:IVD917490 JEX917490:JEZ917490 JOT917490:JOV917490 JYP917490:JYR917490 KIL917490:KIN917490 KSH917490:KSJ917490 LCD917490:LCF917490 LLZ917490:LMB917490 LVV917490:LVX917490 MFR917490:MFT917490 MPN917490:MPP917490 MZJ917490:MZL917490 NJF917490:NJH917490 NTB917490:NTD917490 OCX917490:OCZ917490 OMT917490:OMV917490 OWP917490:OWR917490 PGL917490:PGN917490 PQH917490:PQJ917490 QAD917490:QAF917490 QJZ917490:QKB917490 QTV917490:QTX917490 RDR917490:RDT917490 RNN917490:RNP917490 RXJ917490:RXL917490 SHF917490:SHH917490 SRB917490:SRD917490 TAX917490:TAZ917490 TKT917490:TKV917490 TUP917490:TUR917490 UEL917490:UEN917490 UOH917490:UOJ917490 UYD917490:UYF917490 VHZ917490:VIB917490 VRV917490:VRX917490 WBR917490:WBT917490 WLN917490:WLP917490 WVJ917490:WVL917490 B983026:D983026 IX983026:IZ983026 ST983026:SV983026 ACP983026:ACR983026 AML983026:AMN983026 AWH983026:AWJ983026 BGD983026:BGF983026 BPZ983026:BQB983026 BZV983026:BZX983026 CJR983026:CJT983026 CTN983026:CTP983026 DDJ983026:DDL983026 DNF983026:DNH983026 DXB983026:DXD983026 EGX983026:EGZ983026 EQT983026:EQV983026 FAP983026:FAR983026 FKL983026:FKN983026 FUH983026:FUJ983026 GED983026:GEF983026 GNZ983026:GOB983026 GXV983026:GXX983026 HHR983026:HHT983026 HRN983026:HRP983026 IBJ983026:IBL983026 ILF983026:ILH983026 IVB983026:IVD983026 JEX983026:JEZ983026 JOT983026:JOV983026 JYP983026:JYR983026 KIL983026:KIN983026 KSH983026:KSJ983026 LCD983026:LCF983026 LLZ983026:LMB983026 LVV983026:LVX983026 MFR983026:MFT983026 MPN983026:MPP983026 MZJ983026:MZL983026 NJF983026:NJH983026 NTB983026:NTD983026 OCX983026:OCZ983026 OMT983026:OMV983026 OWP983026:OWR983026 PGL983026:PGN983026 PQH983026:PQJ983026 QAD983026:QAF983026 QJZ983026:QKB983026 QTV983026:QTX983026 RDR983026:RDT983026 RNN983026:RNP983026 RXJ983026:RXL983026 SHF983026:SHH983026 SRB983026:SRD983026 TAX983026:TAZ983026 TKT983026:TKV983026 TUP983026:TUR983026 UEL983026:UEN983026 UOH983026:UOJ983026 UYD983026:UYF983026 VHZ983026:VIB983026 VRV983026:VRX983026 WBR983026:WBT983026 WLN983026:WLP983026 WVJ983026:WVL983026 B65526:D65526 IX65526:IZ65526 ST65526:SV65526 ACP65526:ACR65526 AML65526:AMN65526 AWH65526:AWJ65526 BGD65526:BGF65526 BPZ65526:BQB65526 BZV65526:BZX65526 CJR65526:CJT65526 CTN65526:CTP65526 DDJ65526:DDL65526 DNF65526:DNH65526 DXB65526:DXD65526 EGX65526:EGZ65526 EQT65526:EQV65526 FAP65526:FAR65526 FKL65526:FKN65526 FUH65526:FUJ65526 GED65526:GEF65526 GNZ65526:GOB65526 GXV65526:GXX65526 HHR65526:HHT65526 HRN65526:HRP65526 IBJ65526:IBL65526 ILF65526:ILH65526 IVB65526:IVD65526 JEX65526:JEZ65526 JOT65526:JOV65526 JYP65526:JYR65526 KIL65526:KIN65526 KSH65526:KSJ65526 LCD65526:LCF65526 LLZ65526:LMB65526 LVV65526:LVX65526 MFR65526:MFT65526 MPN65526:MPP65526 MZJ65526:MZL65526 NJF65526:NJH65526 NTB65526:NTD65526 OCX65526:OCZ65526 OMT65526:OMV65526 OWP65526:OWR65526 PGL65526:PGN65526 PQH65526:PQJ65526 QAD65526:QAF65526 QJZ65526:QKB65526 QTV65526:QTX65526 RDR65526:RDT65526 RNN65526:RNP65526 RXJ65526:RXL65526 SHF65526:SHH65526 SRB65526:SRD65526 TAX65526:TAZ65526 TKT65526:TKV65526 TUP65526:TUR65526 UEL65526:UEN65526 UOH65526:UOJ65526 UYD65526:UYF65526 VHZ65526:VIB65526 VRV65526:VRX65526 WBR65526:WBT65526 WLN65526:WLP65526 WVJ65526:WVL65526 B131062:D131062 IX131062:IZ131062 ST131062:SV131062 ACP131062:ACR131062 AML131062:AMN131062 AWH131062:AWJ131062 BGD131062:BGF131062 BPZ131062:BQB131062 BZV131062:BZX131062 CJR131062:CJT131062 CTN131062:CTP131062 DDJ131062:DDL131062 DNF131062:DNH131062 DXB131062:DXD131062 EGX131062:EGZ131062 EQT131062:EQV131062 FAP131062:FAR131062 FKL131062:FKN131062 FUH131062:FUJ131062 GED131062:GEF131062 GNZ131062:GOB131062 GXV131062:GXX131062 HHR131062:HHT131062 HRN131062:HRP131062 IBJ131062:IBL131062 ILF131062:ILH131062 IVB131062:IVD131062 JEX131062:JEZ131062 JOT131062:JOV131062 JYP131062:JYR131062 KIL131062:KIN131062 KSH131062:KSJ131062 LCD131062:LCF131062 LLZ131062:LMB131062 LVV131062:LVX131062 MFR131062:MFT131062 MPN131062:MPP131062 MZJ131062:MZL131062 NJF131062:NJH131062 NTB131062:NTD131062 OCX131062:OCZ131062 OMT131062:OMV131062 OWP131062:OWR131062 PGL131062:PGN131062 PQH131062:PQJ131062 QAD131062:QAF131062 QJZ131062:QKB131062 QTV131062:QTX131062 RDR131062:RDT131062 RNN131062:RNP131062 RXJ131062:RXL131062 SHF131062:SHH131062 SRB131062:SRD131062 TAX131062:TAZ131062 TKT131062:TKV131062 TUP131062:TUR131062 UEL131062:UEN131062 UOH131062:UOJ131062 UYD131062:UYF131062 VHZ131062:VIB131062 VRV131062:VRX131062 WBR131062:WBT131062 WLN131062:WLP131062 WVJ131062:WVL131062 B196598:D196598 IX196598:IZ196598 ST196598:SV196598 ACP196598:ACR196598 AML196598:AMN196598 AWH196598:AWJ196598 BGD196598:BGF196598 BPZ196598:BQB196598 BZV196598:BZX196598 CJR196598:CJT196598 CTN196598:CTP196598 DDJ196598:DDL196598 DNF196598:DNH196598 DXB196598:DXD196598 EGX196598:EGZ196598 EQT196598:EQV196598 FAP196598:FAR196598 FKL196598:FKN196598 FUH196598:FUJ196598 GED196598:GEF196598 GNZ196598:GOB196598 GXV196598:GXX196598 HHR196598:HHT196598 HRN196598:HRP196598 IBJ196598:IBL196598 ILF196598:ILH196598 IVB196598:IVD196598 JEX196598:JEZ196598 JOT196598:JOV196598 JYP196598:JYR196598 KIL196598:KIN196598 KSH196598:KSJ196598 LCD196598:LCF196598 LLZ196598:LMB196598 LVV196598:LVX196598 MFR196598:MFT196598 MPN196598:MPP196598 MZJ196598:MZL196598 NJF196598:NJH196598 NTB196598:NTD196598 OCX196598:OCZ196598 OMT196598:OMV196598 OWP196598:OWR196598 PGL196598:PGN196598 PQH196598:PQJ196598 QAD196598:QAF196598 QJZ196598:QKB196598 QTV196598:QTX196598 RDR196598:RDT196598 RNN196598:RNP196598 RXJ196598:RXL196598 SHF196598:SHH196598 SRB196598:SRD196598 TAX196598:TAZ196598 TKT196598:TKV196598 TUP196598:TUR196598 UEL196598:UEN196598 UOH196598:UOJ196598 UYD196598:UYF196598 VHZ196598:VIB196598 VRV196598:VRX196598 WBR196598:WBT196598 WLN196598:WLP196598 WVJ196598:WVL196598 B262134:D262134 IX262134:IZ262134 ST262134:SV262134 ACP262134:ACR262134 AML262134:AMN262134 AWH262134:AWJ262134 BGD262134:BGF262134 BPZ262134:BQB262134 BZV262134:BZX262134 CJR262134:CJT262134 CTN262134:CTP262134 DDJ262134:DDL262134 DNF262134:DNH262134 DXB262134:DXD262134 EGX262134:EGZ262134 EQT262134:EQV262134 FAP262134:FAR262134 FKL262134:FKN262134 FUH262134:FUJ262134 GED262134:GEF262134 GNZ262134:GOB262134 GXV262134:GXX262134 HHR262134:HHT262134 HRN262134:HRP262134 IBJ262134:IBL262134 ILF262134:ILH262134 IVB262134:IVD262134 JEX262134:JEZ262134 JOT262134:JOV262134 JYP262134:JYR262134 KIL262134:KIN262134 KSH262134:KSJ262134 LCD262134:LCF262134 LLZ262134:LMB262134 LVV262134:LVX262134 MFR262134:MFT262134 MPN262134:MPP262134 MZJ262134:MZL262134 NJF262134:NJH262134 NTB262134:NTD262134 OCX262134:OCZ262134 OMT262134:OMV262134 OWP262134:OWR262134 PGL262134:PGN262134 PQH262134:PQJ262134 QAD262134:QAF262134 QJZ262134:QKB262134 QTV262134:QTX262134 RDR262134:RDT262134 RNN262134:RNP262134 RXJ262134:RXL262134 SHF262134:SHH262134 SRB262134:SRD262134 TAX262134:TAZ262134 TKT262134:TKV262134 TUP262134:TUR262134 UEL262134:UEN262134 UOH262134:UOJ262134 UYD262134:UYF262134 VHZ262134:VIB262134 VRV262134:VRX262134 WBR262134:WBT262134 WLN262134:WLP262134 WVJ262134:WVL262134 B327670:D327670 IX327670:IZ327670 ST327670:SV327670 ACP327670:ACR327670 AML327670:AMN327670 AWH327670:AWJ327670 BGD327670:BGF327670 BPZ327670:BQB327670 BZV327670:BZX327670 CJR327670:CJT327670 CTN327670:CTP327670 DDJ327670:DDL327670 DNF327670:DNH327670 DXB327670:DXD327670 EGX327670:EGZ327670 EQT327670:EQV327670 FAP327670:FAR327670 FKL327670:FKN327670 FUH327670:FUJ327670 GED327670:GEF327670 GNZ327670:GOB327670 GXV327670:GXX327670 HHR327670:HHT327670 HRN327670:HRP327670 IBJ327670:IBL327670 ILF327670:ILH327670 IVB327670:IVD327670 JEX327670:JEZ327670 JOT327670:JOV327670 JYP327670:JYR327670 KIL327670:KIN327670 KSH327670:KSJ327670 LCD327670:LCF327670 LLZ327670:LMB327670 LVV327670:LVX327670 MFR327670:MFT327670 MPN327670:MPP327670 MZJ327670:MZL327670 NJF327670:NJH327670 NTB327670:NTD327670 OCX327670:OCZ327670 OMT327670:OMV327670 OWP327670:OWR327670 PGL327670:PGN327670 PQH327670:PQJ327670 QAD327670:QAF327670 QJZ327670:QKB327670 QTV327670:QTX327670 RDR327670:RDT327670 RNN327670:RNP327670 RXJ327670:RXL327670 SHF327670:SHH327670 SRB327670:SRD327670 TAX327670:TAZ327670 TKT327670:TKV327670 TUP327670:TUR327670 UEL327670:UEN327670 UOH327670:UOJ327670 UYD327670:UYF327670 VHZ327670:VIB327670 VRV327670:VRX327670 WBR327670:WBT327670 WLN327670:WLP327670 WVJ327670:WVL327670 B393206:D393206 IX393206:IZ393206 ST393206:SV393206 ACP393206:ACR393206 AML393206:AMN393206 AWH393206:AWJ393206 BGD393206:BGF393206 BPZ393206:BQB393206 BZV393206:BZX393206 CJR393206:CJT393206 CTN393206:CTP393206 DDJ393206:DDL393206 DNF393206:DNH393206 DXB393206:DXD393206 EGX393206:EGZ393206 EQT393206:EQV393206 FAP393206:FAR393206 FKL393206:FKN393206 FUH393206:FUJ393206 GED393206:GEF393206 GNZ393206:GOB393206 GXV393206:GXX393206 HHR393206:HHT393206 HRN393206:HRP393206 IBJ393206:IBL393206 ILF393206:ILH393206 IVB393206:IVD393206 JEX393206:JEZ393206 JOT393206:JOV393206 JYP393206:JYR393206 KIL393206:KIN393206 KSH393206:KSJ393206 LCD393206:LCF393206 LLZ393206:LMB393206 LVV393206:LVX393206 MFR393206:MFT393206 MPN393206:MPP393206 MZJ393206:MZL393206 NJF393206:NJH393206 NTB393206:NTD393206 OCX393206:OCZ393206 OMT393206:OMV393206 OWP393206:OWR393206 PGL393206:PGN393206 PQH393206:PQJ393206 QAD393206:QAF393206 QJZ393206:QKB393206 QTV393206:QTX393206 RDR393206:RDT393206 RNN393206:RNP393206 RXJ393206:RXL393206 SHF393206:SHH393206 SRB393206:SRD393206 TAX393206:TAZ393206 TKT393206:TKV393206 TUP393206:TUR393206 UEL393206:UEN393206 UOH393206:UOJ393206 UYD393206:UYF393206 VHZ393206:VIB393206 VRV393206:VRX393206 WBR393206:WBT393206 WLN393206:WLP393206 WVJ393206:WVL393206 B458742:D458742 IX458742:IZ458742 ST458742:SV458742 ACP458742:ACR458742 AML458742:AMN458742 AWH458742:AWJ458742 BGD458742:BGF458742 BPZ458742:BQB458742 BZV458742:BZX458742 CJR458742:CJT458742 CTN458742:CTP458742 DDJ458742:DDL458742 DNF458742:DNH458742 DXB458742:DXD458742 EGX458742:EGZ458742 EQT458742:EQV458742 FAP458742:FAR458742 FKL458742:FKN458742 FUH458742:FUJ458742 GED458742:GEF458742 GNZ458742:GOB458742 GXV458742:GXX458742 HHR458742:HHT458742 HRN458742:HRP458742 IBJ458742:IBL458742 ILF458742:ILH458742 IVB458742:IVD458742 JEX458742:JEZ458742 JOT458742:JOV458742 JYP458742:JYR458742 KIL458742:KIN458742 KSH458742:KSJ458742 LCD458742:LCF458742 LLZ458742:LMB458742 LVV458742:LVX458742 MFR458742:MFT458742 MPN458742:MPP458742 MZJ458742:MZL458742 NJF458742:NJH458742 NTB458742:NTD458742 OCX458742:OCZ458742 OMT458742:OMV458742 OWP458742:OWR458742 PGL458742:PGN458742 PQH458742:PQJ458742 QAD458742:QAF458742 QJZ458742:QKB458742 QTV458742:QTX458742 RDR458742:RDT458742 RNN458742:RNP458742 RXJ458742:RXL458742 SHF458742:SHH458742 SRB458742:SRD458742 TAX458742:TAZ458742 TKT458742:TKV458742 TUP458742:TUR458742 UEL458742:UEN458742 UOH458742:UOJ458742 UYD458742:UYF458742 VHZ458742:VIB458742 VRV458742:VRX458742 WBR458742:WBT458742 WLN458742:WLP458742 WVJ458742:WVL458742 B524278:D524278 IX524278:IZ524278 ST524278:SV524278 ACP524278:ACR524278 AML524278:AMN524278 AWH524278:AWJ524278 BGD524278:BGF524278 BPZ524278:BQB524278 BZV524278:BZX524278 CJR524278:CJT524278 CTN524278:CTP524278 DDJ524278:DDL524278 DNF524278:DNH524278 DXB524278:DXD524278 EGX524278:EGZ524278 EQT524278:EQV524278 FAP524278:FAR524278 FKL524278:FKN524278 FUH524278:FUJ524278 GED524278:GEF524278 GNZ524278:GOB524278 GXV524278:GXX524278 HHR524278:HHT524278 HRN524278:HRP524278 IBJ524278:IBL524278 ILF524278:ILH524278 IVB524278:IVD524278 JEX524278:JEZ524278 JOT524278:JOV524278 JYP524278:JYR524278 KIL524278:KIN524278 KSH524278:KSJ524278 LCD524278:LCF524278 LLZ524278:LMB524278 LVV524278:LVX524278 MFR524278:MFT524278 MPN524278:MPP524278 MZJ524278:MZL524278 NJF524278:NJH524278 NTB524278:NTD524278 OCX524278:OCZ524278 OMT524278:OMV524278 OWP524278:OWR524278 PGL524278:PGN524278 PQH524278:PQJ524278 QAD524278:QAF524278 QJZ524278:QKB524278 QTV524278:QTX524278 RDR524278:RDT524278 RNN524278:RNP524278 RXJ524278:RXL524278 SHF524278:SHH524278 SRB524278:SRD524278 TAX524278:TAZ524278 TKT524278:TKV524278 TUP524278:TUR524278 UEL524278:UEN524278 UOH524278:UOJ524278 UYD524278:UYF524278 VHZ524278:VIB524278 VRV524278:VRX524278 WBR524278:WBT524278 WLN524278:WLP524278 WVJ524278:WVL524278 B589814:D589814 IX589814:IZ589814 ST589814:SV589814 ACP589814:ACR589814 AML589814:AMN589814 AWH589814:AWJ589814 BGD589814:BGF589814 BPZ589814:BQB589814 BZV589814:BZX589814 CJR589814:CJT589814 CTN589814:CTP589814 DDJ589814:DDL589814 DNF589814:DNH589814 DXB589814:DXD589814 EGX589814:EGZ589814 EQT589814:EQV589814 FAP589814:FAR589814 FKL589814:FKN589814 FUH589814:FUJ589814 GED589814:GEF589814 GNZ589814:GOB589814 GXV589814:GXX589814 HHR589814:HHT589814 HRN589814:HRP589814 IBJ589814:IBL589814 ILF589814:ILH589814 IVB589814:IVD589814 JEX589814:JEZ589814 JOT589814:JOV589814 JYP589814:JYR589814 KIL589814:KIN589814 KSH589814:KSJ589814 LCD589814:LCF589814 LLZ589814:LMB589814 LVV589814:LVX589814 MFR589814:MFT589814 MPN589814:MPP589814 MZJ589814:MZL589814 NJF589814:NJH589814 NTB589814:NTD589814 OCX589814:OCZ589814 OMT589814:OMV589814 OWP589814:OWR589814 PGL589814:PGN589814 PQH589814:PQJ589814 QAD589814:QAF589814 QJZ589814:QKB589814 QTV589814:QTX589814 RDR589814:RDT589814 RNN589814:RNP589814 RXJ589814:RXL589814 SHF589814:SHH589814 SRB589814:SRD589814 TAX589814:TAZ589814 TKT589814:TKV589814 TUP589814:TUR589814 UEL589814:UEN589814 UOH589814:UOJ589814 UYD589814:UYF589814 VHZ589814:VIB589814 VRV589814:VRX589814 WBR589814:WBT589814 WLN589814:WLP589814 WVJ589814:WVL589814 B655350:D655350 IX655350:IZ655350 ST655350:SV655350 ACP655350:ACR655350 AML655350:AMN655350 AWH655350:AWJ655350 BGD655350:BGF655350 BPZ655350:BQB655350 BZV655350:BZX655350 CJR655350:CJT655350 CTN655350:CTP655350 DDJ655350:DDL655350 DNF655350:DNH655350 DXB655350:DXD655350 EGX655350:EGZ655350 EQT655350:EQV655350 FAP655350:FAR655350 FKL655350:FKN655350 FUH655350:FUJ655350 GED655350:GEF655350 GNZ655350:GOB655350 GXV655350:GXX655350 HHR655350:HHT655350 HRN655350:HRP655350 IBJ655350:IBL655350 ILF655350:ILH655350 IVB655350:IVD655350 JEX655350:JEZ655350 JOT655350:JOV655350 JYP655350:JYR655350 KIL655350:KIN655350 KSH655350:KSJ655350 LCD655350:LCF655350 LLZ655350:LMB655350 LVV655350:LVX655350 MFR655350:MFT655350 MPN655350:MPP655350 MZJ655350:MZL655350 NJF655350:NJH655350 NTB655350:NTD655350 OCX655350:OCZ655350 OMT655350:OMV655350 OWP655350:OWR655350 PGL655350:PGN655350 PQH655350:PQJ655350 QAD655350:QAF655350 QJZ655350:QKB655350 QTV655350:QTX655350 RDR655350:RDT655350 RNN655350:RNP655350 RXJ655350:RXL655350 SHF655350:SHH655350 SRB655350:SRD655350 TAX655350:TAZ655350 TKT655350:TKV655350 TUP655350:TUR655350 UEL655350:UEN655350 UOH655350:UOJ655350 UYD655350:UYF655350 VHZ655350:VIB655350 VRV655350:VRX655350 WBR655350:WBT655350 WLN655350:WLP655350 WVJ655350:WVL655350 B720886:D720886 IX720886:IZ720886 ST720886:SV720886 ACP720886:ACR720886 AML720886:AMN720886 AWH720886:AWJ720886 BGD720886:BGF720886 BPZ720886:BQB720886 BZV720886:BZX720886 CJR720886:CJT720886 CTN720886:CTP720886 DDJ720886:DDL720886 DNF720886:DNH720886 DXB720886:DXD720886 EGX720886:EGZ720886 EQT720886:EQV720886 FAP720886:FAR720886 FKL720886:FKN720886 FUH720886:FUJ720886 GED720886:GEF720886 GNZ720886:GOB720886 GXV720886:GXX720886 HHR720886:HHT720886 HRN720886:HRP720886 IBJ720886:IBL720886 ILF720886:ILH720886 IVB720886:IVD720886 JEX720886:JEZ720886 JOT720886:JOV720886 JYP720886:JYR720886 KIL720886:KIN720886 KSH720886:KSJ720886 LCD720886:LCF720886 LLZ720886:LMB720886 LVV720886:LVX720886 MFR720886:MFT720886 MPN720886:MPP720886 MZJ720886:MZL720886 NJF720886:NJH720886 NTB720886:NTD720886 OCX720886:OCZ720886 OMT720886:OMV720886 OWP720886:OWR720886 PGL720886:PGN720886 PQH720886:PQJ720886 QAD720886:QAF720886 QJZ720886:QKB720886 QTV720886:QTX720886 RDR720886:RDT720886 RNN720886:RNP720886 RXJ720886:RXL720886 SHF720886:SHH720886 SRB720886:SRD720886 TAX720886:TAZ720886 TKT720886:TKV720886 TUP720886:TUR720886 UEL720886:UEN720886 UOH720886:UOJ720886 UYD720886:UYF720886 VHZ720886:VIB720886 VRV720886:VRX720886 WBR720886:WBT720886 WLN720886:WLP720886 WVJ720886:WVL720886 B786422:D786422 IX786422:IZ786422 ST786422:SV786422 ACP786422:ACR786422 AML786422:AMN786422 AWH786422:AWJ786422 BGD786422:BGF786422 BPZ786422:BQB786422 BZV786422:BZX786422 CJR786422:CJT786422 CTN786422:CTP786422 DDJ786422:DDL786422 DNF786422:DNH786422 DXB786422:DXD786422 EGX786422:EGZ786422 EQT786422:EQV786422 FAP786422:FAR786422 FKL786422:FKN786422 FUH786422:FUJ786422 GED786422:GEF786422 GNZ786422:GOB786422 GXV786422:GXX786422 HHR786422:HHT786422 HRN786422:HRP786422 IBJ786422:IBL786422 ILF786422:ILH786422 IVB786422:IVD786422 JEX786422:JEZ786422 JOT786422:JOV786422 JYP786422:JYR786422 KIL786422:KIN786422 KSH786422:KSJ786422 LCD786422:LCF786422 LLZ786422:LMB786422 LVV786422:LVX786422 MFR786422:MFT786422 MPN786422:MPP786422 MZJ786422:MZL786422 NJF786422:NJH786422 NTB786422:NTD786422 OCX786422:OCZ786422 OMT786422:OMV786422 OWP786422:OWR786422 PGL786422:PGN786422 PQH786422:PQJ786422 QAD786422:QAF786422 QJZ786422:QKB786422 QTV786422:QTX786422 RDR786422:RDT786422 RNN786422:RNP786422 RXJ786422:RXL786422 SHF786422:SHH786422 SRB786422:SRD786422 TAX786422:TAZ786422 TKT786422:TKV786422 TUP786422:TUR786422 UEL786422:UEN786422 UOH786422:UOJ786422 UYD786422:UYF786422 VHZ786422:VIB786422 VRV786422:VRX786422 WBR786422:WBT786422 WLN786422:WLP786422 WVJ786422:WVL786422 B851958:D851958 IX851958:IZ851958 ST851958:SV851958 ACP851958:ACR851958 AML851958:AMN851958 AWH851958:AWJ851958 BGD851958:BGF851958 BPZ851958:BQB851958 BZV851958:BZX851958 CJR851958:CJT851958 CTN851958:CTP851958 DDJ851958:DDL851958 DNF851958:DNH851958 DXB851958:DXD851958 EGX851958:EGZ851958 EQT851958:EQV851958 FAP851958:FAR851958 FKL851958:FKN851958 FUH851958:FUJ851958 GED851958:GEF851958 GNZ851958:GOB851958 GXV851958:GXX851958 HHR851958:HHT851958 HRN851958:HRP851958 IBJ851958:IBL851958 ILF851958:ILH851958 IVB851958:IVD851958 JEX851958:JEZ851958 JOT851958:JOV851958 JYP851958:JYR851958 KIL851958:KIN851958 KSH851958:KSJ851958 LCD851958:LCF851958 LLZ851958:LMB851958 LVV851958:LVX851958 MFR851958:MFT851958 MPN851958:MPP851958 MZJ851958:MZL851958 NJF851958:NJH851958 NTB851958:NTD851958 OCX851958:OCZ851958 OMT851958:OMV851958 OWP851958:OWR851958 PGL851958:PGN851958 PQH851958:PQJ851958 QAD851958:QAF851958 QJZ851958:QKB851958 QTV851958:QTX851958 RDR851958:RDT851958 RNN851958:RNP851958 RXJ851958:RXL851958 SHF851958:SHH851958 SRB851958:SRD851958 TAX851958:TAZ851958 TKT851958:TKV851958 TUP851958:TUR851958 UEL851958:UEN851958 UOH851958:UOJ851958 UYD851958:UYF851958 VHZ851958:VIB851958 VRV851958:VRX851958 WBR851958:WBT851958 WLN851958:WLP851958 WVJ851958:WVL851958 B917494:D917494 IX917494:IZ917494 ST917494:SV917494 ACP917494:ACR917494 AML917494:AMN917494 AWH917494:AWJ917494 BGD917494:BGF917494 BPZ917494:BQB917494 BZV917494:BZX917494 CJR917494:CJT917494 CTN917494:CTP917494 DDJ917494:DDL917494 DNF917494:DNH917494 DXB917494:DXD917494 EGX917494:EGZ917494 EQT917494:EQV917494 FAP917494:FAR917494 FKL917494:FKN917494 FUH917494:FUJ917494 GED917494:GEF917494 GNZ917494:GOB917494 GXV917494:GXX917494 HHR917494:HHT917494 HRN917494:HRP917494 IBJ917494:IBL917494 ILF917494:ILH917494 IVB917494:IVD917494 JEX917494:JEZ917494 JOT917494:JOV917494 JYP917494:JYR917494 KIL917494:KIN917494 KSH917494:KSJ917494 LCD917494:LCF917494 LLZ917494:LMB917494 LVV917494:LVX917494 MFR917494:MFT917494 MPN917494:MPP917494 MZJ917494:MZL917494 NJF917494:NJH917494 NTB917494:NTD917494 OCX917494:OCZ917494 OMT917494:OMV917494 OWP917494:OWR917494 PGL917494:PGN917494 PQH917494:PQJ917494 QAD917494:QAF917494 QJZ917494:QKB917494 QTV917494:QTX917494 RDR917494:RDT917494 RNN917494:RNP917494 RXJ917494:RXL917494 SHF917494:SHH917494 SRB917494:SRD917494 TAX917494:TAZ917494 TKT917494:TKV917494 TUP917494:TUR917494 UEL917494:UEN917494 UOH917494:UOJ917494 UYD917494:UYF917494 VHZ917494:VIB917494 VRV917494:VRX917494 WBR917494:WBT917494 WLN917494:WLP917494 WVJ917494:WVL917494 B983030:D983030 IX983030:IZ983030 ST983030:SV983030 ACP983030:ACR983030 AML983030:AMN983030 AWH983030:AWJ983030 BGD983030:BGF983030 BPZ983030:BQB983030 BZV983030:BZX983030 CJR983030:CJT983030 CTN983030:CTP983030 DDJ983030:DDL983030 DNF983030:DNH983030 DXB983030:DXD983030 EGX983030:EGZ983030 EQT983030:EQV983030 FAP983030:FAR983030 FKL983030:FKN983030 FUH983030:FUJ983030 GED983030:GEF983030 GNZ983030:GOB983030 GXV983030:GXX983030 HHR983030:HHT983030 HRN983030:HRP983030 IBJ983030:IBL983030 ILF983030:ILH983030 IVB983030:IVD983030 JEX983030:JEZ983030 JOT983030:JOV983030 JYP983030:JYR983030 KIL983030:KIN983030 KSH983030:KSJ983030 LCD983030:LCF983030 LLZ983030:LMB983030 LVV983030:LVX983030 MFR983030:MFT983030 MPN983030:MPP983030 MZJ983030:MZL983030 NJF983030:NJH983030 NTB983030:NTD983030 OCX983030:OCZ983030 OMT983030:OMV983030 OWP983030:OWR983030 PGL983030:PGN983030 PQH983030:PQJ983030 QAD983030:QAF983030 QJZ983030:QKB983030 QTV983030:QTX983030 RDR983030:RDT983030 RNN983030:RNP983030 RXJ983030:RXL983030 SHF983030:SHH983030 SRB983030:SRD983030 TAX983030:TAZ983030 TKT983030:TKV983030 TUP983030:TUR983030 UEL983030:UEN983030 UOH983030:UOJ983030 UYD983030:UYF983030 VHZ983030:VIB983030 VRV983030:VRX983030 WBR983030:WBT983030 WLN983030:WLP983030 WVJ983030:WVL983030 B65530:D65530 IX65530:IZ65530 ST65530:SV65530 ACP65530:ACR65530 AML65530:AMN65530 AWH65530:AWJ65530 BGD65530:BGF65530 BPZ65530:BQB65530 BZV65530:BZX65530 CJR65530:CJT65530 CTN65530:CTP65530 DDJ65530:DDL65530 DNF65530:DNH65530 DXB65530:DXD65530 EGX65530:EGZ65530 EQT65530:EQV65530 FAP65530:FAR65530 FKL65530:FKN65530 FUH65530:FUJ65530 GED65530:GEF65530 GNZ65530:GOB65530 GXV65530:GXX65530 HHR65530:HHT65530 HRN65530:HRP65530 IBJ65530:IBL65530 ILF65530:ILH65530 IVB65530:IVD65530 JEX65530:JEZ65530 JOT65530:JOV65530 JYP65530:JYR65530 KIL65530:KIN65530 KSH65530:KSJ65530 LCD65530:LCF65530 LLZ65530:LMB65530 LVV65530:LVX65530 MFR65530:MFT65530 MPN65530:MPP65530 MZJ65530:MZL65530 NJF65530:NJH65530 NTB65530:NTD65530 OCX65530:OCZ65530 OMT65530:OMV65530 OWP65530:OWR65530 PGL65530:PGN65530 PQH65530:PQJ65530 QAD65530:QAF65530 QJZ65530:QKB65530 QTV65530:QTX65530 RDR65530:RDT65530 RNN65530:RNP65530 RXJ65530:RXL65530 SHF65530:SHH65530 SRB65530:SRD65530 TAX65530:TAZ65530 TKT65530:TKV65530 TUP65530:TUR65530 UEL65530:UEN65530 UOH65530:UOJ65530 UYD65530:UYF65530 VHZ65530:VIB65530 VRV65530:VRX65530 WBR65530:WBT65530 WLN65530:WLP65530 WVJ65530:WVL65530 B131066:D131066 IX131066:IZ131066 ST131066:SV131066 ACP131066:ACR131066 AML131066:AMN131066 AWH131066:AWJ131066 BGD131066:BGF131066 BPZ131066:BQB131066 BZV131066:BZX131066 CJR131066:CJT131066 CTN131066:CTP131066 DDJ131066:DDL131066 DNF131066:DNH131066 DXB131066:DXD131066 EGX131066:EGZ131066 EQT131066:EQV131066 FAP131066:FAR131066 FKL131066:FKN131066 FUH131066:FUJ131066 GED131066:GEF131066 GNZ131066:GOB131066 GXV131066:GXX131066 HHR131066:HHT131066 HRN131066:HRP131066 IBJ131066:IBL131066 ILF131066:ILH131066 IVB131066:IVD131066 JEX131066:JEZ131066 JOT131066:JOV131066 JYP131066:JYR131066 KIL131066:KIN131066 KSH131066:KSJ131066 LCD131066:LCF131066 LLZ131066:LMB131066 LVV131066:LVX131066 MFR131066:MFT131066 MPN131066:MPP131066 MZJ131066:MZL131066 NJF131066:NJH131066 NTB131066:NTD131066 OCX131066:OCZ131066 OMT131066:OMV131066 OWP131066:OWR131066 PGL131066:PGN131066 PQH131066:PQJ131066 QAD131066:QAF131066 QJZ131066:QKB131066 QTV131066:QTX131066 RDR131066:RDT131066 RNN131066:RNP131066 RXJ131066:RXL131066 SHF131066:SHH131066 SRB131066:SRD131066 TAX131066:TAZ131066 TKT131066:TKV131066 TUP131066:TUR131066 UEL131066:UEN131066 UOH131066:UOJ131066 UYD131066:UYF131066 VHZ131066:VIB131066 VRV131066:VRX131066 WBR131066:WBT131066 WLN131066:WLP131066 WVJ131066:WVL131066 B196602:D196602 IX196602:IZ196602 ST196602:SV196602 ACP196602:ACR196602 AML196602:AMN196602 AWH196602:AWJ196602 BGD196602:BGF196602 BPZ196602:BQB196602 BZV196602:BZX196602 CJR196602:CJT196602 CTN196602:CTP196602 DDJ196602:DDL196602 DNF196602:DNH196602 DXB196602:DXD196602 EGX196602:EGZ196602 EQT196602:EQV196602 FAP196602:FAR196602 FKL196602:FKN196602 FUH196602:FUJ196602 GED196602:GEF196602 GNZ196602:GOB196602 GXV196602:GXX196602 HHR196602:HHT196602 HRN196602:HRP196602 IBJ196602:IBL196602 ILF196602:ILH196602 IVB196602:IVD196602 JEX196602:JEZ196602 JOT196602:JOV196602 JYP196602:JYR196602 KIL196602:KIN196602 KSH196602:KSJ196602 LCD196602:LCF196602 LLZ196602:LMB196602 LVV196602:LVX196602 MFR196602:MFT196602 MPN196602:MPP196602 MZJ196602:MZL196602 NJF196602:NJH196602 NTB196602:NTD196602 OCX196602:OCZ196602 OMT196602:OMV196602 OWP196602:OWR196602 PGL196602:PGN196602 PQH196602:PQJ196602 QAD196602:QAF196602 QJZ196602:QKB196602 QTV196602:QTX196602 RDR196602:RDT196602 RNN196602:RNP196602 RXJ196602:RXL196602 SHF196602:SHH196602 SRB196602:SRD196602 TAX196602:TAZ196602 TKT196602:TKV196602 TUP196602:TUR196602 UEL196602:UEN196602 UOH196602:UOJ196602 UYD196602:UYF196602 VHZ196602:VIB196602 VRV196602:VRX196602 WBR196602:WBT196602 WLN196602:WLP196602 WVJ196602:WVL196602 B262138:D262138 IX262138:IZ262138 ST262138:SV262138 ACP262138:ACR262138 AML262138:AMN262138 AWH262138:AWJ262138 BGD262138:BGF262138 BPZ262138:BQB262138 BZV262138:BZX262138 CJR262138:CJT262138 CTN262138:CTP262138 DDJ262138:DDL262138 DNF262138:DNH262138 DXB262138:DXD262138 EGX262138:EGZ262138 EQT262138:EQV262138 FAP262138:FAR262138 FKL262138:FKN262138 FUH262138:FUJ262138 GED262138:GEF262138 GNZ262138:GOB262138 GXV262138:GXX262138 HHR262138:HHT262138 HRN262138:HRP262138 IBJ262138:IBL262138 ILF262138:ILH262138 IVB262138:IVD262138 JEX262138:JEZ262138 JOT262138:JOV262138 JYP262138:JYR262138 KIL262138:KIN262138 KSH262138:KSJ262138 LCD262138:LCF262138 LLZ262138:LMB262138 LVV262138:LVX262138 MFR262138:MFT262138 MPN262138:MPP262138 MZJ262138:MZL262138 NJF262138:NJH262138 NTB262138:NTD262138 OCX262138:OCZ262138 OMT262138:OMV262138 OWP262138:OWR262138 PGL262138:PGN262138 PQH262138:PQJ262138 QAD262138:QAF262138 QJZ262138:QKB262138 QTV262138:QTX262138 RDR262138:RDT262138 RNN262138:RNP262138 RXJ262138:RXL262138 SHF262138:SHH262138 SRB262138:SRD262138 TAX262138:TAZ262138 TKT262138:TKV262138 TUP262138:TUR262138 UEL262138:UEN262138 UOH262138:UOJ262138 UYD262138:UYF262138 VHZ262138:VIB262138 VRV262138:VRX262138 WBR262138:WBT262138 WLN262138:WLP262138 WVJ262138:WVL262138 B327674:D327674 IX327674:IZ327674 ST327674:SV327674 ACP327674:ACR327674 AML327674:AMN327674 AWH327674:AWJ327674 BGD327674:BGF327674 BPZ327674:BQB327674 BZV327674:BZX327674 CJR327674:CJT327674 CTN327674:CTP327674 DDJ327674:DDL327674 DNF327674:DNH327674 DXB327674:DXD327674 EGX327674:EGZ327674 EQT327674:EQV327674 FAP327674:FAR327674 FKL327674:FKN327674 FUH327674:FUJ327674 GED327674:GEF327674 GNZ327674:GOB327674 GXV327674:GXX327674 HHR327674:HHT327674 HRN327674:HRP327674 IBJ327674:IBL327674 ILF327674:ILH327674 IVB327674:IVD327674 JEX327674:JEZ327674 JOT327674:JOV327674 JYP327674:JYR327674 KIL327674:KIN327674 KSH327674:KSJ327674 LCD327674:LCF327674 LLZ327674:LMB327674 LVV327674:LVX327674 MFR327674:MFT327674 MPN327674:MPP327674 MZJ327674:MZL327674 NJF327674:NJH327674 NTB327674:NTD327674 OCX327674:OCZ327674 OMT327674:OMV327674 OWP327674:OWR327674 PGL327674:PGN327674 PQH327674:PQJ327674 QAD327674:QAF327674 QJZ327674:QKB327674 QTV327674:QTX327674 RDR327674:RDT327674 RNN327674:RNP327674 RXJ327674:RXL327674 SHF327674:SHH327674 SRB327674:SRD327674 TAX327674:TAZ327674 TKT327674:TKV327674 TUP327674:TUR327674 UEL327674:UEN327674 UOH327674:UOJ327674 UYD327674:UYF327674 VHZ327674:VIB327674 VRV327674:VRX327674 WBR327674:WBT327674 WLN327674:WLP327674 WVJ327674:WVL327674 B393210:D393210 IX393210:IZ393210 ST393210:SV393210 ACP393210:ACR393210 AML393210:AMN393210 AWH393210:AWJ393210 BGD393210:BGF393210 BPZ393210:BQB393210 BZV393210:BZX393210 CJR393210:CJT393210 CTN393210:CTP393210 DDJ393210:DDL393210 DNF393210:DNH393210 DXB393210:DXD393210 EGX393210:EGZ393210 EQT393210:EQV393210 FAP393210:FAR393210 FKL393210:FKN393210 FUH393210:FUJ393210 GED393210:GEF393210 GNZ393210:GOB393210 GXV393210:GXX393210 HHR393210:HHT393210 HRN393210:HRP393210 IBJ393210:IBL393210 ILF393210:ILH393210 IVB393210:IVD393210 JEX393210:JEZ393210 JOT393210:JOV393210 JYP393210:JYR393210 KIL393210:KIN393210 KSH393210:KSJ393210 LCD393210:LCF393210 LLZ393210:LMB393210 LVV393210:LVX393210 MFR393210:MFT393210 MPN393210:MPP393210 MZJ393210:MZL393210 NJF393210:NJH393210 NTB393210:NTD393210 OCX393210:OCZ393210 OMT393210:OMV393210 OWP393210:OWR393210 PGL393210:PGN393210 PQH393210:PQJ393210 QAD393210:QAF393210 QJZ393210:QKB393210 QTV393210:QTX393210 RDR393210:RDT393210 RNN393210:RNP393210 RXJ393210:RXL393210 SHF393210:SHH393210 SRB393210:SRD393210 TAX393210:TAZ393210 TKT393210:TKV393210 TUP393210:TUR393210 UEL393210:UEN393210 UOH393210:UOJ393210 UYD393210:UYF393210 VHZ393210:VIB393210 VRV393210:VRX393210 WBR393210:WBT393210 WLN393210:WLP393210 WVJ393210:WVL393210 B458746:D458746 IX458746:IZ458746 ST458746:SV458746 ACP458746:ACR458746 AML458746:AMN458746 AWH458746:AWJ458746 BGD458746:BGF458746 BPZ458746:BQB458746 BZV458746:BZX458746 CJR458746:CJT458746 CTN458746:CTP458746 DDJ458746:DDL458746 DNF458746:DNH458746 DXB458746:DXD458746 EGX458746:EGZ458746 EQT458746:EQV458746 FAP458746:FAR458746 FKL458746:FKN458746 FUH458746:FUJ458746 GED458746:GEF458746 GNZ458746:GOB458746 GXV458746:GXX458746 HHR458746:HHT458746 HRN458746:HRP458746 IBJ458746:IBL458746 ILF458746:ILH458746 IVB458746:IVD458746 JEX458746:JEZ458746 JOT458746:JOV458746 JYP458746:JYR458746 KIL458746:KIN458746 KSH458746:KSJ458746 LCD458746:LCF458746 LLZ458746:LMB458746 LVV458746:LVX458746 MFR458746:MFT458746 MPN458746:MPP458746 MZJ458746:MZL458746 NJF458746:NJH458746 NTB458746:NTD458746 OCX458746:OCZ458746 OMT458746:OMV458746 OWP458746:OWR458746 PGL458746:PGN458746 PQH458746:PQJ458746 QAD458746:QAF458746 QJZ458746:QKB458746 QTV458746:QTX458746 RDR458746:RDT458746 RNN458746:RNP458746 RXJ458746:RXL458746 SHF458746:SHH458746 SRB458746:SRD458746 TAX458746:TAZ458746 TKT458746:TKV458746 TUP458746:TUR458746 UEL458746:UEN458746 UOH458746:UOJ458746 UYD458746:UYF458746 VHZ458746:VIB458746 VRV458746:VRX458746 WBR458746:WBT458746 WLN458746:WLP458746 WVJ458746:WVL458746 B524282:D524282 IX524282:IZ524282 ST524282:SV524282 ACP524282:ACR524282 AML524282:AMN524282 AWH524282:AWJ524282 BGD524282:BGF524282 BPZ524282:BQB524282 BZV524282:BZX524282 CJR524282:CJT524282 CTN524282:CTP524282 DDJ524282:DDL524282 DNF524282:DNH524282 DXB524282:DXD524282 EGX524282:EGZ524282 EQT524282:EQV524282 FAP524282:FAR524282 FKL524282:FKN524282 FUH524282:FUJ524282 GED524282:GEF524282 GNZ524282:GOB524282 GXV524282:GXX524282 HHR524282:HHT524282 HRN524282:HRP524282 IBJ524282:IBL524282 ILF524282:ILH524282 IVB524282:IVD524282 JEX524282:JEZ524282 JOT524282:JOV524282 JYP524282:JYR524282 KIL524282:KIN524282 KSH524282:KSJ524282 LCD524282:LCF524282 LLZ524282:LMB524282 LVV524282:LVX524282 MFR524282:MFT524282 MPN524282:MPP524282 MZJ524282:MZL524282 NJF524282:NJH524282 NTB524282:NTD524282 OCX524282:OCZ524282 OMT524282:OMV524282 OWP524282:OWR524282 PGL524282:PGN524282 PQH524282:PQJ524282 QAD524282:QAF524282 QJZ524282:QKB524282 QTV524282:QTX524282 RDR524282:RDT524282 RNN524282:RNP524282 RXJ524282:RXL524282 SHF524282:SHH524282 SRB524282:SRD524282 TAX524282:TAZ524282 TKT524282:TKV524282 TUP524282:TUR524282 UEL524282:UEN524282 UOH524282:UOJ524282 UYD524282:UYF524282 VHZ524282:VIB524282 VRV524282:VRX524282 WBR524282:WBT524282 WLN524282:WLP524282 WVJ524282:WVL524282 B589818:D589818 IX589818:IZ589818 ST589818:SV589818 ACP589818:ACR589818 AML589818:AMN589818 AWH589818:AWJ589818 BGD589818:BGF589818 BPZ589818:BQB589818 BZV589818:BZX589818 CJR589818:CJT589818 CTN589818:CTP589818 DDJ589818:DDL589818 DNF589818:DNH589818 DXB589818:DXD589818 EGX589818:EGZ589818 EQT589818:EQV589818 FAP589818:FAR589818 FKL589818:FKN589818 FUH589818:FUJ589818 GED589818:GEF589818 GNZ589818:GOB589818 GXV589818:GXX589818 HHR589818:HHT589818 HRN589818:HRP589818 IBJ589818:IBL589818 ILF589818:ILH589818 IVB589818:IVD589818 JEX589818:JEZ589818 JOT589818:JOV589818 JYP589818:JYR589818 KIL589818:KIN589818 KSH589818:KSJ589818 LCD589818:LCF589818 LLZ589818:LMB589818 LVV589818:LVX589818 MFR589818:MFT589818 MPN589818:MPP589818 MZJ589818:MZL589818 NJF589818:NJH589818 NTB589818:NTD589818 OCX589818:OCZ589818 OMT589818:OMV589818 OWP589818:OWR589818 PGL589818:PGN589818 PQH589818:PQJ589818 QAD589818:QAF589818 QJZ589818:QKB589818 QTV589818:QTX589818 RDR589818:RDT589818 RNN589818:RNP589818 RXJ589818:RXL589818 SHF589818:SHH589818 SRB589818:SRD589818 TAX589818:TAZ589818 TKT589818:TKV589818 TUP589818:TUR589818 UEL589818:UEN589818 UOH589818:UOJ589818 UYD589818:UYF589818 VHZ589818:VIB589818 VRV589818:VRX589818 WBR589818:WBT589818 WLN589818:WLP589818 WVJ589818:WVL589818 B655354:D655354 IX655354:IZ655354 ST655354:SV655354 ACP655354:ACR655354 AML655354:AMN655354 AWH655354:AWJ655354 BGD655354:BGF655354 BPZ655354:BQB655354 BZV655354:BZX655354 CJR655354:CJT655354 CTN655354:CTP655354 DDJ655354:DDL655354 DNF655354:DNH655354 DXB655354:DXD655354 EGX655354:EGZ655354 EQT655354:EQV655354 FAP655354:FAR655354 FKL655354:FKN655354 FUH655354:FUJ655354 GED655354:GEF655354 GNZ655354:GOB655354 GXV655354:GXX655354 HHR655354:HHT655354 HRN655354:HRP655354 IBJ655354:IBL655354 ILF655354:ILH655354 IVB655354:IVD655354 JEX655354:JEZ655354 JOT655354:JOV655354 JYP655354:JYR655354 KIL655354:KIN655354 KSH655354:KSJ655354 LCD655354:LCF655354 LLZ655354:LMB655354 LVV655354:LVX655354 MFR655354:MFT655354 MPN655354:MPP655354 MZJ655354:MZL655354 NJF655354:NJH655354 NTB655354:NTD655354 OCX655354:OCZ655354 OMT655354:OMV655354 OWP655354:OWR655354 PGL655354:PGN655354 PQH655354:PQJ655354 QAD655354:QAF655354 QJZ655354:QKB655354 QTV655354:QTX655354 RDR655354:RDT655354 RNN655354:RNP655354 RXJ655354:RXL655354 SHF655354:SHH655354 SRB655354:SRD655354 TAX655354:TAZ655354 TKT655354:TKV655354 TUP655354:TUR655354 UEL655354:UEN655354 UOH655354:UOJ655354 UYD655354:UYF655354 VHZ655354:VIB655354 VRV655354:VRX655354 WBR655354:WBT655354 WLN655354:WLP655354 WVJ655354:WVL655354 B720890:D720890 IX720890:IZ720890 ST720890:SV720890 ACP720890:ACR720890 AML720890:AMN720890 AWH720890:AWJ720890 BGD720890:BGF720890 BPZ720890:BQB720890 BZV720890:BZX720890 CJR720890:CJT720890 CTN720890:CTP720890 DDJ720890:DDL720890 DNF720890:DNH720890 DXB720890:DXD720890 EGX720890:EGZ720890 EQT720890:EQV720890 FAP720890:FAR720890 FKL720890:FKN720890 FUH720890:FUJ720890 GED720890:GEF720890 GNZ720890:GOB720890 GXV720890:GXX720890 HHR720890:HHT720890 HRN720890:HRP720890 IBJ720890:IBL720890 ILF720890:ILH720890 IVB720890:IVD720890 JEX720890:JEZ720890 JOT720890:JOV720890 JYP720890:JYR720890 KIL720890:KIN720890 KSH720890:KSJ720890 LCD720890:LCF720890 LLZ720890:LMB720890 LVV720890:LVX720890 MFR720890:MFT720890 MPN720890:MPP720890 MZJ720890:MZL720890 NJF720890:NJH720890 NTB720890:NTD720890 OCX720890:OCZ720890 OMT720890:OMV720890 OWP720890:OWR720890 PGL720890:PGN720890 PQH720890:PQJ720890 QAD720890:QAF720890 QJZ720890:QKB720890 QTV720890:QTX720890 RDR720890:RDT720890 RNN720890:RNP720890 RXJ720890:RXL720890 SHF720890:SHH720890 SRB720890:SRD720890 TAX720890:TAZ720890 TKT720890:TKV720890 TUP720890:TUR720890 UEL720890:UEN720890 UOH720890:UOJ720890 UYD720890:UYF720890 VHZ720890:VIB720890 VRV720890:VRX720890 WBR720890:WBT720890 WLN720890:WLP720890 WVJ720890:WVL720890 B786426:D786426 IX786426:IZ786426 ST786426:SV786426 ACP786426:ACR786426 AML786426:AMN786426 AWH786426:AWJ786426 BGD786426:BGF786426 BPZ786426:BQB786426 BZV786426:BZX786426 CJR786426:CJT786426 CTN786426:CTP786426 DDJ786426:DDL786426 DNF786426:DNH786426 DXB786426:DXD786426 EGX786426:EGZ786426 EQT786426:EQV786426 FAP786426:FAR786426 FKL786426:FKN786426 FUH786426:FUJ786426 GED786426:GEF786426 GNZ786426:GOB786426 GXV786426:GXX786426 HHR786426:HHT786426 HRN786426:HRP786426 IBJ786426:IBL786426 ILF786426:ILH786426 IVB786426:IVD786426 JEX786426:JEZ786426 JOT786426:JOV786426 JYP786426:JYR786426 KIL786426:KIN786426 KSH786426:KSJ786426 LCD786426:LCF786426 LLZ786426:LMB786426 LVV786426:LVX786426 MFR786426:MFT786426 MPN786426:MPP786426 MZJ786426:MZL786426 NJF786426:NJH786426 NTB786426:NTD786426 OCX786426:OCZ786426 OMT786426:OMV786426 OWP786426:OWR786426 PGL786426:PGN786426 PQH786426:PQJ786426 QAD786426:QAF786426 QJZ786426:QKB786426 QTV786426:QTX786426 RDR786426:RDT786426 RNN786426:RNP786426 RXJ786426:RXL786426 SHF786426:SHH786426 SRB786426:SRD786426 TAX786426:TAZ786426 TKT786426:TKV786426 TUP786426:TUR786426 UEL786426:UEN786426 UOH786426:UOJ786426 UYD786426:UYF786426 VHZ786426:VIB786426 VRV786426:VRX786426 WBR786426:WBT786426 WLN786426:WLP786426 WVJ786426:WVL786426 B851962:D851962 IX851962:IZ851962 ST851962:SV851962 ACP851962:ACR851962 AML851962:AMN851962 AWH851962:AWJ851962 BGD851962:BGF851962 BPZ851962:BQB851962 BZV851962:BZX851962 CJR851962:CJT851962 CTN851962:CTP851962 DDJ851962:DDL851962 DNF851962:DNH851962 DXB851962:DXD851962 EGX851962:EGZ851962 EQT851962:EQV851962 FAP851962:FAR851962 FKL851962:FKN851962 FUH851962:FUJ851962 GED851962:GEF851962 GNZ851962:GOB851962 GXV851962:GXX851962 HHR851962:HHT851962 HRN851962:HRP851962 IBJ851962:IBL851962 ILF851962:ILH851962 IVB851962:IVD851962 JEX851962:JEZ851962 JOT851962:JOV851962 JYP851962:JYR851962 KIL851962:KIN851962 KSH851962:KSJ851962 LCD851962:LCF851962 LLZ851962:LMB851962 LVV851962:LVX851962 MFR851962:MFT851962 MPN851962:MPP851962 MZJ851962:MZL851962 NJF851962:NJH851962 NTB851962:NTD851962 OCX851962:OCZ851962 OMT851962:OMV851962 OWP851962:OWR851962 PGL851962:PGN851962 PQH851962:PQJ851962 QAD851962:QAF851962 QJZ851962:QKB851962 QTV851962:QTX851962 RDR851962:RDT851962 RNN851962:RNP851962 RXJ851962:RXL851962 SHF851962:SHH851962 SRB851962:SRD851962 TAX851962:TAZ851962 TKT851962:TKV851962 TUP851962:TUR851962 UEL851962:UEN851962 UOH851962:UOJ851962 UYD851962:UYF851962 VHZ851962:VIB851962 VRV851962:VRX851962 WBR851962:WBT851962 WLN851962:WLP851962 WVJ851962:WVL851962 B917498:D917498 IX917498:IZ917498 ST917498:SV917498 ACP917498:ACR917498 AML917498:AMN917498 AWH917498:AWJ917498 BGD917498:BGF917498 BPZ917498:BQB917498 BZV917498:BZX917498 CJR917498:CJT917498 CTN917498:CTP917498 DDJ917498:DDL917498 DNF917498:DNH917498 DXB917498:DXD917498 EGX917498:EGZ917498 EQT917498:EQV917498 FAP917498:FAR917498 FKL917498:FKN917498 FUH917498:FUJ917498 GED917498:GEF917498 GNZ917498:GOB917498 GXV917498:GXX917498 HHR917498:HHT917498 HRN917498:HRP917498 IBJ917498:IBL917498 ILF917498:ILH917498 IVB917498:IVD917498 JEX917498:JEZ917498 JOT917498:JOV917498 JYP917498:JYR917498 KIL917498:KIN917498 KSH917498:KSJ917498 LCD917498:LCF917498 LLZ917498:LMB917498 LVV917498:LVX917498 MFR917498:MFT917498 MPN917498:MPP917498 MZJ917498:MZL917498 NJF917498:NJH917498 NTB917498:NTD917498 OCX917498:OCZ917498 OMT917498:OMV917498 OWP917498:OWR917498 PGL917498:PGN917498 PQH917498:PQJ917498 QAD917498:QAF917498 QJZ917498:QKB917498 QTV917498:QTX917498 RDR917498:RDT917498 RNN917498:RNP917498 RXJ917498:RXL917498 SHF917498:SHH917498 SRB917498:SRD917498 TAX917498:TAZ917498 TKT917498:TKV917498 TUP917498:TUR917498 UEL917498:UEN917498 UOH917498:UOJ917498 UYD917498:UYF917498 VHZ917498:VIB917498 VRV917498:VRX917498 WBR917498:WBT917498 WLN917498:WLP917498 WVJ917498:WVL917498 B983034:D983034 IX983034:IZ983034 ST983034:SV983034 ACP983034:ACR983034 AML983034:AMN983034 AWH983034:AWJ983034 BGD983034:BGF983034 BPZ983034:BQB983034 BZV983034:BZX983034 CJR983034:CJT983034 CTN983034:CTP983034 DDJ983034:DDL983034 DNF983034:DNH983034 DXB983034:DXD983034 EGX983034:EGZ983034 EQT983034:EQV983034 FAP983034:FAR983034 FKL983034:FKN983034 FUH983034:FUJ983034 GED983034:GEF983034 GNZ983034:GOB983034 GXV983034:GXX983034 HHR983034:HHT983034 HRN983034:HRP983034 IBJ983034:IBL983034 ILF983034:ILH983034 IVB983034:IVD983034 JEX983034:JEZ983034 JOT983034:JOV983034 JYP983034:JYR983034 KIL983034:KIN983034 KSH983034:KSJ983034 LCD983034:LCF983034 LLZ983034:LMB983034 LVV983034:LVX983034 MFR983034:MFT983034 MPN983034:MPP983034 MZJ983034:MZL983034 NJF983034:NJH983034 NTB983034:NTD983034 OCX983034:OCZ983034 OMT983034:OMV983034 OWP983034:OWR983034 PGL983034:PGN983034 PQH983034:PQJ983034 QAD983034:QAF983034 QJZ983034:QKB983034 QTV983034:QTX983034 RDR983034:RDT983034 RNN983034:RNP983034 RXJ983034:RXL983034 SHF983034:SHH983034 SRB983034:SRD983034 TAX983034:TAZ983034 TKT983034:TKV983034 TUP983034:TUR983034 UEL983034:UEN983034 UOH983034:UOJ983034 UYD983034:UYF983034 VHZ983034:VIB983034 VRV983034:VRX983034 WBR983034:WBT983034 WLN983034:WLP983034 WVJ983034:WVL983034 B65534:D65534 IX65534:IZ65534 ST65534:SV65534 ACP65534:ACR65534 AML65534:AMN65534 AWH65534:AWJ65534 BGD65534:BGF65534 BPZ65534:BQB65534 BZV65534:BZX65534 CJR65534:CJT65534 CTN65534:CTP65534 DDJ65534:DDL65534 DNF65534:DNH65534 DXB65534:DXD65534 EGX65534:EGZ65534 EQT65534:EQV65534 FAP65534:FAR65534 FKL65534:FKN65534 FUH65534:FUJ65534 GED65534:GEF65534 GNZ65534:GOB65534 GXV65534:GXX65534 HHR65534:HHT65534 HRN65534:HRP65534 IBJ65534:IBL65534 ILF65534:ILH65534 IVB65534:IVD65534 JEX65534:JEZ65534 JOT65534:JOV65534 JYP65534:JYR65534 KIL65534:KIN65534 KSH65534:KSJ65534 LCD65534:LCF65534 LLZ65534:LMB65534 LVV65534:LVX65534 MFR65534:MFT65534 MPN65534:MPP65534 MZJ65534:MZL65534 NJF65534:NJH65534 NTB65534:NTD65534 OCX65534:OCZ65534 OMT65534:OMV65534 OWP65534:OWR65534 PGL65534:PGN65534 PQH65534:PQJ65534 QAD65534:QAF65534 QJZ65534:QKB65534 QTV65534:QTX65534 RDR65534:RDT65534 RNN65534:RNP65534 RXJ65534:RXL65534 SHF65534:SHH65534 SRB65534:SRD65534 TAX65534:TAZ65534 TKT65534:TKV65534 TUP65534:TUR65534 UEL65534:UEN65534 UOH65534:UOJ65534 UYD65534:UYF65534 VHZ65534:VIB65534 VRV65534:VRX65534 WBR65534:WBT65534 WLN65534:WLP65534 WVJ65534:WVL65534 B131070:D131070 IX131070:IZ131070 ST131070:SV131070 ACP131070:ACR131070 AML131070:AMN131070 AWH131070:AWJ131070 BGD131070:BGF131070 BPZ131070:BQB131070 BZV131070:BZX131070 CJR131070:CJT131070 CTN131070:CTP131070 DDJ131070:DDL131070 DNF131070:DNH131070 DXB131070:DXD131070 EGX131070:EGZ131070 EQT131070:EQV131070 FAP131070:FAR131070 FKL131070:FKN131070 FUH131070:FUJ131070 GED131070:GEF131070 GNZ131070:GOB131070 GXV131070:GXX131070 HHR131070:HHT131070 HRN131070:HRP131070 IBJ131070:IBL131070 ILF131070:ILH131070 IVB131070:IVD131070 JEX131070:JEZ131070 JOT131070:JOV131070 JYP131070:JYR131070 KIL131070:KIN131070 KSH131070:KSJ131070 LCD131070:LCF131070 LLZ131070:LMB131070 LVV131070:LVX131070 MFR131070:MFT131070 MPN131070:MPP131070 MZJ131070:MZL131070 NJF131070:NJH131070 NTB131070:NTD131070 OCX131070:OCZ131070 OMT131070:OMV131070 OWP131070:OWR131070 PGL131070:PGN131070 PQH131070:PQJ131070 QAD131070:QAF131070 QJZ131070:QKB131070 QTV131070:QTX131070 RDR131070:RDT131070 RNN131070:RNP131070 RXJ131070:RXL131070 SHF131070:SHH131070 SRB131070:SRD131070 TAX131070:TAZ131070 TKT131070:TKV131070 TUP131070:TUR131070 UEL131070:UEN131070 UOH131070:UOJ131070 UYD131070:UYF131070 VHZ131070:VIB131070 VRV131070:VRX131070 WBR131070:WBT131070 WLN131070:WLP131070 WVJ131070:WVL131070 B196606:D196606 IX196606:IZ196606 ST196606:SV196606 ACP196606:ACR196606 AML196606:AMN196606 AWH196606:AWJ196606 BGD196606:BGF196606 BPZ196606:BQB196606 BZV196606:BZX196606 CJR196606:CJT196606 CTN196606:CTP196606 DDJ196606:DDL196606 DNF196606:DNH196606 DXB196606:DXD196606 EGX196606:EGZ196606 EQT196606:EQV196606 FAP196606:FAR196606 FKL196606:FKN196606 FUH196606:FUJ196606 GED196606:GEF196606 GNZ196606:GOB196606 GXV196606:GXX196606 HHR196606:HHT196606 HRN196606:HRP196606 IBJ196606:IBL196606 ILF196606:ILH196606 IVB196606:IVD196606 JEX196606:JEZ196606 JOT196606:JOV196606 JYP196606:JYR196606 KIL196606:KIN196606 KSH196606:KSJ196606 LCD196606:LCF196606 LLZ196606:LMB196606 LVV196606:LVX196606 MFR196606:MFT196606 MPN196606:MPP196606 MZJ196606:MZL196606 NJF196606:NJH196606 NTB196606:NTD196606 OCX196606:OCZ196606 OMT196606:OMV196606 OWP196606:OWR196606 PGL196606:PGN196606 PQH196606:PQJ196606 QAD196606:QAF196606 QJZ196606:QKB196606 QTV196606:QTX196606 RDR196606:RDT196606 RNN196606:RNP196606 RXJ196606:RXL196606 SHF196606:SHH196606 SRB196606:SRD196606 TAX196606:TAZ196606 TKT196606:TKV196606 TUP196606:TUR196606 UEL196606:UEN196606 UOH196606:UOJ196606 UYD196606:UYF196606 VHZ196606:VIB196606 VRV196606:VRX196606 WBR196606:WBT196606 WLN196606:WLP196606 WVJ196606:WVL196606 B262142:D262142 IX262142:IZ262142 ST262142:SV262142 ACP262142:ACR262142 AML262142:AMN262142 AWH262142:AWJ262142 BGD262142:BGF262142 BPZ262142:BQB262142 BZV262142:BZX262142 CJR262142:CJT262142 CTN262142:CTP262142 DDJ262142:DDL262142 DNF262142:DNH262142 DXB262142:DXD262142 EGX262142:EGZ262142 EQT262142:EQV262142 FAP262142:FAR262142 FKL262142:FKN262142 FUH262142:FUJ262142 GED262142:GEF262142 GNZ262142:GOB262142 GXV262142:GXX262142 HHR262142:HHT262142 HRN262142:HRP262142 IBJ262142:IBL262142 ILF262142:ILH262142 IVB262142:IVD262142 JEX262142:JEZ262142 JOT262142:JOV262142 JYP262142:JYR262142 KIL262142:KIN262142 KSH262142:KSJ262142 LCD262142:LCF262142 LLZ262142:LMB262142 LVV262142:LVX262142 MFR262142:MFT262142 MPN262142:MPP262142 MZJ262142:MZL262142 NJF262142:NJH262142 NTB262142:NTD262142 OCX262142:OCZ262142 OMT262142:OMV262142 OWP262142:OWR262142 PGL262142:PGN262142 PQH262142:PQJ262142 QAD262142:QAF262142 QJZ262142:QKB262142 QTV262142:QTX262142 RDR262142:RDT262142 RNN262142:RNP262142 RXJ262142:RXL262142 SHF262142:SHH262142 SRB262142:SRD262142 TAX262142:TAZ262142 TKT262142:TKV262142 TUP262142:TUR262142 UEL262142:UEN262142 UOH262142:UOJ262142 UYD262142:UYF262142 VHZ262142:VIB262142 VRV262142:VRX262142 WBR262142:WBT262142 WLN262142:WLP262142 WVJ262142:WVL262142 B327678:D327678 IX327678:IZ327678 ST327678:SV327678 ACP327678:ACR327678 AML327678:AMN327678 AWH327678:AWJ327678 BGD327678:BGF327678 BPZ327678:BQB327678 BZV327678:BZX327678 CJR327678:CJT327678 CTN327678:CTP327678 DDJ327678:DDL327678 DNF327678:DNH327678 DXB327678:DXD327678 EGX327678:EGZ327678 EQT327678:EQV327678 FAP327678:FAR327678 FKL327678:FKN327678 FUH327678:FUJ327678 GED327678:GEF327678 GNZ327678:GOB327678 GXV327678:GXX327678 HHR327678:HHT327678 HRN327678:HRP327678 IBJ327678:IBL327678 ILF327678:ILH327678 IVB327678:IVD327678 JEX327678:JEZ327678 JOT327678:JOV327678 JYP327678:JYR327678 KIL327678:KIN327678 KSH327678:KSJ327678 LCD327678:LCF327678 LLZ327678:LMB327678 LVV327678:LVX327678 MFR327678:MFT327678 MPN327678:MPP327678 MZJ327678:MZL327678 NJF327678:NJH327678 NTB327678:NTD327678 OCX327678:OCZ327678 OMT327678:OMV327678 OWP327678:OWR327678 PGL327678:PGN327678 PQH327678:PQJ327678 QAD327678:QAF327678 QJZ327678:QKB327678 QTV327678:QTX327678 RDR327678:RDT327678 RNN327678:RNP327678 RXJ327678:RXL327678 SHF327678:SHH327678 SRB327678:SRD327678 TAX327678:TAZ327678 TKT327678:TKV327678 TUP327678:TUR327678 UEL327678:UEN327678 UOH327678:UOJ327678 UYD327678:UYF327678 VHZ327678:VIB327678 VRV327678:VRX327678 WBR327678:WBT327678 WLN327678:WLP327678 WVJ327678:WVL327678 B393214:D393214 IX393214:IZ393214 ST393214:SV393214 ACP393214:ACR393214 AML393214:AMN393214 AWH393214:AWJ393214 BGD393214:BGF393214 BPZ393214:BQB393214 BZV393214:BZX393214 CJR393214:CJT393214 CTN393214:CTP393214 DDJ393214:DDL393214 DNF393214:DNH393214 DXB393214:DXD393214 EGX393214:EGZ393214 EQT393214:EQV393214 FAP393214:FAR393214 FKL393214:FKN393214 FUH393214:FUJ393214 GED393214:GEF393214 GNZ393214:GOB393214 GXV393214:GXX393214 HHR393214:HHT393214 HRN393214:HRP393214 IBJ393214:IBL393214 ILF393214:ILH393214 IVB393214:IVD393214 JEX393214:JEZ393214 JOT393214:JOV393214 JYP393214:JYR393214 KIL393214:KIN393214 KSH393214:KSJ393214 LCD393214:LCF393214 LLZ393214:LMB393214 LVV393214:LVX393214 MFR393214:MFT393214 MPN393214:MPP393214 MZJ393214:MZL393214 NJF393214:NJH393214 NTB393214:NTD393214 OCX393214:OCZ393214 OMT393214:OMV393214 OWP393214:OWR393214 PGL393214:PGN393214 PQH393214:PQJ393214 QAD393214:QAF393214 QJZ393214:QKB393214 QTV393214:QTX393214 RDR393214:RDT393214 RNN393214:RNP393214 RXJ393214:RXL393214 SHF393214:SHH393214 SRB393214:SRD393214 TAX393214:TAZ393214 TKT393214:TKV393214 TUP393214:TUR393214 UEL393214:UEN393214 UOH393214:UOJ393214 UYD393214:UYF393214 VHZ393214:VIB393214 VRV393214:VRX393214 WBR393214:WBT393214 WLN393214:WLP393214 WVJ393214:WVL393214 B458750:D458750 IX458750:IZ458750 ST458750:SV458750 ACP458750:ACR458750 AML458750:AMN458750 AWH458750:AWJ458750 BGD458750:BGF458750 BPZ458750:BQB458750 BZV458750:BZX458750 CJR458750:CJT458750 CTN458750:CTP458750 DDJ458750:DDL458750 DNF458750:DNH458750 DXB458750:DXD458750 EGX458750:EGZ458750 EQT458750:EQV458750 FAP458750:FAR458750 FKL458750:FKN458750 FUH458750:FUJ458750 GED458750:GEF458750 GNZ458750:GOB458750 GXV458750:GXX458750 HHR458750:HHT458750 HRN458750:HRP458750 IBJ458750:IBL458750 ILF458750:ILH458750 IVB458750:IVD458750 JEX458750:JEZ458750 JOT458750:JOV458750 JYP458750:JYR458750 KIL458750:KIN458750 KSH458750:KSJ458750 LCD458750:LCF458750 LLZ458750:LMB458750 LVV458750:LVX458750 MFR458750:MFT458750 MPN458750:MPP458750 MZJ458750:MZL458750 NJF458750:NJH458750 NTB458750:NTD458750 OCX458750:OCZ458750 OMT458750:OMV458750 OWP458750:OWR458750 PGL458750:PGN458750 PQH458750:PQJ458750 QAD458750:QAF458750 QJZ458750:QKB458750 QTV458750:QTX458750 RDR458750:RDT458750 RNN458750:RNP458750 RXJ458750:RXL458750 SHF458750:SHH458750 SRB458750:SRD458750 TAX458750:TAZ458750 TKT458750:TKV458750 TUP458750:TUR458750 UEL458750:UEN458750 UOH458750:UOJ458750 UYD458750:UYF458750 VHZ458750:VIB458750 VRV458750:VRX458750 WBR458750:WBT458750 WLN458750:WLP458750 WVJ458750:WVL458750 B524286:D524286 IX524286:IZ524286 ST524286:SV524286 ACP524286:ACR524286 AML524286:AMN524286 AWH524286:AWJ524286 BGD524286:BGF524286 BPZ524286:BQB524286 BZV524286:BZX524286 CJR524286:CJT524286 CTN524286:CTP524286 DDJ524286:DDL524286 DNF524286:DNH524286 DXB524286:DXD524286 EGX524286:EGZ524286 EQT524286:EQV524286 FAP524286:FAR524286 FKL524286:FKN524286 FUH524286:FUJ524286 GED524286:GEF524286 GNZ524286:GOB524286 GXV524286:GXX524286 HHR524286:HHT524286 HRN524286:HRP524286 IBJ524286:IBL524286 ILF524286:ILH524286 IVB524286:IVD524286 JEX524286:JEZ524286 JOT524286:JOV524286 JYP524286:JYR524286 KIL524286:KIN524286 KSH524286:KSJ524286 LCD524286:LCF524286 LLZ524286:LMB524286 LVV524286:LVX524286 MFR524286:MFT524286 MPN524286:MPP524286 MZJ524286:MZL524286 NJF524286:NJH524286 NTB524286:NTD524286 OCX524286:OCZ524286 OMT524286:OMV524286 OWP524286:OWR524286 PGL524286:PGN524286 PQH524286:PQJ524286 QAD524286:QAF524286 QJZ524286:QKB524286 QTV524286:QTX524286 RDR524286:RDT524286 RNN524286:RNP524286 RXJ524286:RXL524286 SHF524286:SHH524286 SRB524286:SRD524286 TAX524286:TAZ524286 TKT524286:TKV524286 TUP524286:TUR524286 UEL524286:UEN524286 UOH524286:UOJ524286 UYD524286:UYF524286 VHZ524286:VIB524286 VRV524286:VRX524286 WBR524286:WBT524286 WLN524286:WLP524286 WVJ524286:WVL524286 B589822:D589822 IX589822:IZ589822 ST589822:SV589822 ACP589822:ACR589822 AML589822:AMN589822 AWH589822:AWJ589822 BGD589822:BGF589822 BPZ589822:BQB589822 BZV589822:BZX589822 CJR589822:CJT589822 CTN589822:CTP589822 DDJ589822:DDL589822 DNF589822:DNH589822 DXB589822:DXD589822 EGX589822:EGZ589822 EQT589822:EQV589822 FAP589822:FAR589822 FKL589822:FKN589822 FUH589822:FUJ589822 GED589822:GEF589822 GNZ589822:GOB589822 GXV589822:GXX589822 HHR589822:HHT589822 HRN589822:HRP589822 IBJ589822:IBL589822 ILF589822:ILH589822 IVB589822:IVD589822 JEX589822:JEZ589822 JOT589822:JOV589822 JYP589822:JYR589822 KIL589822:KIN589822 KSH589822:KSJ589822 LCD589822:LCF589822 LLZ589822:LMB589822 LVV589822:LVX589822 MFR589822:MFT589822 MPN589822:MPP589822 MZJ589822:MZL589822 NJF589822:NJH589822 NTB589822:NTD589822 OCX589822:OCZ589822 OMT589822:OMV589822 OWP589822:OWR589822 PGL589822:PGN589822 PQH589822:PQJ589822 QAD589822:QAF589822 QJZ589822:QKB589822 QTV589822:QTX589822 RDR589822:RDT589822 RNN589822:RNP589822 RXJ589822:RXL589822 SHF589822:SHH589822 SRB589822:SRD589822 TAX589822:TAZ589822 TKT589822:TKV589822 TUP589822:TUR589822 UEL589822:UEN589822 UOH589822:UOJ589822 UYD589822:UYF589822 VHZ589822:VIB589822 VRV589822:VRX589822 WBR589822:WBT589822 WLN589822:WLP589822 WVJ589822:WVL589822 B655358:D655358 IX655358:IZ655358 ST655358:SV655358 ACP655358:ACR655358 AML655358:AMN655358 AWH655358:AWJ655358 BGD655358:BGF655358 BPZ655358:BQB655358 BZV655358:BZX655358 CJR655358:CJT655358 CTN655358:CTP655358 DDJ655358:DDL655358 DNF655358:DNH655358 DXB655358:DXD655358 EGX655358:EGZ655358 EQT655358:EQV655358 FAP655358:FAR655358 FKL655358:FKN655358 FUH655358:FUJ655358 GED655358:GEF655358 GNZ655358:GOB655358 GXV655358:GXX655358 HHR655358:HHT655358 HRN655358:HRP655358 IBJ655358:IBL655358 ILF655358:ILH655358 IVB655358:IVD655358 JEX655358:JEZ655358 JOT655358:JOV655358 JYP655358:JYR655358 KIL655358:KIN655358 KSH655358:KSJ655358 LCD655358:LCF655358 LLZ655358:LMB655358 LVV655358:LVX655358 MFR655358:MFT655358 MPN655358:MPP655358 MZJ655358:MZL655358 NJF655358:NJH655358 NTB655358:NTD655358 OCX655358:OCZ655358 OMT655358:OMV655358 OWP655358:OWR655358 PGL655358:PGN655358 PQH655358:PQJ655358 QAD655358:QAF655358 QJZ655358:QKB655358 QTV655358:QTX655358 RDR655358:RDT655358 RNN655358:RNP655358 RXJ655358:RXL655358 SHF655358:SHH655358 SRB655358:SRD655358 TAX655358:TAZ655358 TKT655358:TKV655358 TUP655358:TUR655358 UEL655358:UEN655358 UOH655358:UOJ655358 UYD655358:UYF655358 VHZ655358:VIB655358 VRV655358:VRX655358 WBR655358:WBT655358 WLN655358:WLP655358 WVJ655358:WVL655358 B720894:D720894 IX720894:IZ720894 ST720894:SV720894 ACP720894:ACR720894 AML720894:AMN720894 AWH720894:AWJ720894 BGD720894:BGF720894 BPZ720894:BQB720894 BZV720894:BZX720894 CJR720894:CJT720894 CTN720894:CTP720894 DDJ720894:DDL720894 DNF720894:DNH720894 DXB720894:DXD720894 EGX720894:EGZ720894 EQT720894:EQV720894 FAP720894:FAR720894 FKL720894:FKN720894 FUH720894:FUJ720894 GED720894:GEF720894 GNZ720894:GOB720894 GXV720894:GXX720894 HHR720894:HHT720894 HRN720894:HRP720894 IBJ720894:IBL720894 ILF720894:ILH720894 IVB720894:IVD720894 JEX720894:JEZ720894 JOT720894:JOV720894 JYP720894:JYR720894 KIL720894:KIN720894 KSH720894:KSJ720894 LCD720894:LCF720894 LLZ720894:LMB720894 LVV720894:LVX720894 MFR720894:MFT720894 MPN720894:MPP720894 MZJ720894:MZL720894 NJF720894:NJH720894 NTB720894:NTD720894 OCX720894:OCZ720894 OMT720894:OMV720894 OWP720894:OWR720894 PGL720894:PGN720894 PQH720894:PQJ720894 QAD720894:QAF720894 QJZ720894:QKB720894 QTV720894:QTX720894 RDR720894:RDT720894 RNN720894:RNP720894 RXJ720894:RXL720894 SHF720894:SHH720894 SRB720894:SRD720894 TAX720894:TAZ720894 TKT720894:TKV720894 TUP720894:TUR720894 UEL720894:UEN720894 UOH720894:UOJ720894 UYD720894:UYF720894 VHZ720894:VIB720894 VRV720894:VRX720894 WBR720894:WBT720894 WLN720894:WLP720894 WVJ720894:WVL720894 B786430:D786430 IX786430:IZ786430 ST786430:SV786430 ACP786430:ACR786430 AML786430:AMN786430 AWH786430:AWJ786430 BGD786430:BGF786430 BPZ786430:BQB786430 BZV786430:BZX786430 CJR786430:CJT786430 CTN786430:CTP786430 DDJ786430:DDL786430 DNF786430:DNH786430 DXB786430:DXD786430 EGX786430:EGZ786430 EQT786430:EQV786430 FAP786430:FAR786430 FKL786430:FKN786430 FUH786430:FUJ786430 GED786430:GEF786430 GNZ786430:GOB786430 GXV786430:GXX786430 HHR786430:HHT786430 HRN786430:HRP786430 IBJ786430:IBL786430 ILF786430:ILH786430 IVB786430:IVD786430 JEX786430:JEZ786430 JOT786430:JOV786430 JYP786430:JYR786430 KIL786430:KIN786430 KSH786430:KSJ786430 LCD786430:LCF786430 LLZ786430:LMB786430 LVV786430:LVX786430 MFR786430:MFT786430 MPN786430:MPP786430 MZJ786430:MZL786430 NJF786430:NJH786430 NTB786430:NTD786430 OCX786430:OCZ786430 OMT786430:OMV786430 OWP786430:OWR786430 PGL786430:PGN786430 PQH786430:PQJ786430 QAD786430:QAF786430 QJZ786430:QKB786430 QTV786430:QTX786430 RDR786430:RDT786430 RNN786430:RNP786430 RXJ786430:RXL786430 SHF786430:SHH786430 SRB786430:SRD786430 TAX786430:TAZ786430 TKT786430:TKV786430 TUP786430:TUR786430 UEL786430:UEN786430 UOH786430:UOJ786430 UYD786430:UYF786430 VHZ786430:VIB786430 VRV786430:VRX786430 WBR786430:WBT786430 WLN786430:WLP786430 WVJ786430:WVL786430 B851966:D851966 IX851966:IZ851966 ST851966:SV851966 ACP851966:ACR851966 AML851966:AMN851966 AWH851966:AWJ851966 BGD851966:BGF851966 BPZ851966:BQB851966 BZV851966:BZX851966 CJR851966:CJT851966 CTN851966:CTP851966 DDJ851966:DDL851966 DNF851966:DNH851966 DXB851966:DXD851966 EGX851966:EGZ851966 EQT851966:EQV851966 FAP851966:FAR851966 FKL851966:FKN851966 FUH851966:FUJ851966 GED851966:GEF851966 GNZ851966:GOB851966 GXV851966:GXX851966 HHR851966:HHT851966 HRN851966:HRP851966 IBJ851966:IBL851966 ILF851966:ILH851966 IVB851966:IVD851966 JEX851966:JEZ851966 JOT851966:JOV851966 JYP851966:JYR851966 KIL851966:KIN851966 KSH851966:KSJ851966 LCD851966:LCF851966 LLZ851966:LMB851966 LVV851966:LVX851966 MFR851966:MFT851966 MPN851966:MPP851966 MZJ851966:MZL851966 NJF851966:NJH851966 NTB851966:NTD851966 OCX851966:OCZ851966 OMT851966:OMV851966 OWP851966:OWR851966 PGL851966:PGN851966 PQH851966:PQJ851966 QAD851966:QAF851966 QJZ851966:QKB851966 QTV851966:QTX851966 RDR851966:RDT851966 RNN851966:RNP851966 RXJ851966:RXL851966 SHF851966:SHH851966 SRB851966:SRD851966 TAX851966:TAZ851966 TKT851966:TKV851966 TUP851966:TUR851966 UEL851966:UEN851966 UOH851966:UOJ851966 UYD851966:UYF851966 VHZ851966:VIB851966 VRV851966:VRX851966 WBR851966:WBT851966 WLN851966:WLP851966 WVJ851966:WVL851966 B917502:D917502 IX917502:IZ917502 ST917502:SV917502 ACP917502:ACR917502 AML917502:AMN917502 AWH917502:AWJ917502 BGD917502:BGF917502 BPZ917502:BQB917502 BZV917502:BZX917502 CJR917502:CJT917502 CTN917502:CTP917502 DDJ917502:DDL917502 DNF917502:DNH917502 DXB917502:DXD917502 EGX917502:EGZ917502 EQT917502:EQV917502 FAP917502:FAR917502 FKL917502:FKN917502 FUH917502:FUJ917502 GED917502:GEF917502 GNZ917502:GOB917502 GXV917502:GXX917502 HHR917502:HHT917502 HRN917502:HRP917502 IBJ917502:IBL917502 ILF917502:ILH917502 IVB917502:IVD917502 JEX917502:JEZ917502 JOT917502:JOV917502 JYP917502:JYR917502 KIL917502:KIN917502 KSH917502:KSJ917502 LCD917502:LCF917502 LLZ917502:LMB917502 LVV917502:LVX917502 MFR917502:MFT917502 MPN917502:MPP917502 MZJ917502:MZL917502 NJF917502:NJH917502 NTB917502:NTD917502 OCX917502:OCZ917502 OMT917502:OMV917502 OWP917502:OWR917502 PGL917502:PGN917502 PQH917502:PQJ917502 QAD917502:QAF917502 QJZ917502:QKB917502 QTV917502:QTX917502 RDR917502:RDT917502 RNN917502:RNP917502 RXJ917502:RXL917502 SHF917502:SHH917502 SRB917502:SRD917502 TAX917502:TAZ917502 TKT917502:TKV917502 TUP917502:TUR917502 UEL917502:UEN917502 UOH917502:UOJ917502 UYD917502:UYF917502 VHZ917502:VIB917502 VRV917502:VRX917502 WBR917502:WBT917502 WLN917502:WLP917502 WVJ917502:WVL917502 B983038:D983038 IX983038:IZ983038 ST983038:SV983038 ACP983038:ACR983038 AML983038:AMN983038 AWH983038:AWJ983038 BGD983038:BGF983038 BPZ983038:BQB983038 BZV983038:BZX983038 CJR983038:CJT983038 CTN983038:CTP983038 DDJ983038:DDL983038 DNF983038:DNH983038 DXB983038:DXD983038 EGX983038:EGZ983038 EQT983038:EQV983038 FAP983038:FAR983038 FKL983038:FKN983038 FUH983038:FUJ983038 GED983038:GEF983038 GNZ983038:GOB983038 GXV983038:GXX983038 HHR983038:HHT983038 HRN983038:HRP983038 IBJ983038:IBL983038 ILF983038:ILH983038 IVB983038:IVD983038 JEX983038:JEZ983038 JOT983038:JOV983038 JYP983038:JYR983038 KIL983038:KIN983038 KSH983038:KSJ983038 LCD983038:LCF983038 LLZ983038:LMB983038 LVV983038:LVX983038 MFR983038:MFT983038 MPN983038:MPP983038 MZJ983038:MZL983038 NJF983038:NJH983038 NTB983038:NTD983038 OCX983038:OCZ983038 OMT983038:OMV983038 OWP983038:OWR983038 PGL983038:PGN983038 PQH983038:PQJ983038 QAD983038:QAF983038 QJZ983038:QKB983038 QTV983038:QTX983038 RDR983038:RDT983038 RNN983038:RNP983038 RXJ983038:RXL983038 SHF983038:SHH983038 SRB983038:SRD983038 TAX983038:TAZ983038 TKT983038:TKV983038 TUP983038:TUR983038 UEL983038:UEN983038 UOH983038:UOJ983038 UYD983038:UYF983038 VHZ983038:VIB983038 VRV983038:VRX983038 WBR983038:WBT983038 WLN983038:WLP983038 WVJ983038:WVL983038 B65538:D65538 IX65538:IZ65538 ST65538:SV65538 ACP65538:ACR65538 AML65538:AMN65538 AWH65538:AWJ65538 BGD65538:BGF65538 BPZ65538:BQB65538 BZV65538:BZX65538 CJR65538:CJT65538 CTN65538:CTP65538 DDJ65538:DDL65538 DNF65538:DNH65538 DXB65538:DXD65538 EGX65538:EGZ65538 EQT65538:EQV65538 FAP65538:FAR65538 FKL65538:FKN65538 FUH65538:FUJ65538 GED65538:GEF65538 GNZ65538:GOB65538 GXV65538:GXX65538 HHR65538:HHT65538 HRN65538:HRP65538 IBJ65538:IBL65538 ILF65538:ILH65538 IVB65538:IVD65538 JEX65538:JEZ65538 JOT65538:JOV65538 JYP65538:JYR65538 KIL65538:KIN65538 KSH65538:KSJ65538 LCD65538:LCF65538 LLZ65538:LMB65538 LVV65538:LVX65538 MFR65538:MFT65538 MPN65538:MPP65538 MZJ65538:MZL65538 NJF65538:NJH65538 NTB65538:NTD65538 OCX65538:OCZ65538 OMT65538:OMV65538 OWP65538:OWR65538 PGL65538:PGN65538 PQH65538:PQJ65538 QAD65538:QAF65538 QJZ65538:QKB65538 QTV65538:QTX65538 RDR65538:RDT65538 RNN65538:RNP65538 RXJ65538:RXL65538 SHF65538:SHH65538 SRB65538:SRD65538 TAX65538:TAZ65538 TKT65538:TKV65538 TUP65538:TUR65538 UEL65538:UEN65538 UOH65538:UOJ65538 UYD65538:UYF65538 VHZ65538:VIB65538 VRV65538:VRX65538 WBR65538:WBT65538 WLN65538:WLP65538 WVJ65538:WVL65538 B131074:D131074 IX131074:IZ131074 ST131074:SV131074 ACP131074:ACR131074 AML131074:AMN131074 AWH131074:AWJ131074 BGD131074:BGF131074 BPZ131074:BQB131074 BZV131074:BZX131074 CJR131074:CJT131074 CTN131074:CTP131074 DDJ131074:DDL131074 DNF131074:DNH131074 DXB131074:DXD131074 EGX131074:EGZ131074 EQT131074:EQV131074 FAP131074:FAR131074 FKL131074:FKN131074 FUH131074:FUJ131074 GED131074:GEF131074 GNZ131074:GOB131074 GXV131074:GXX131074 HHR131074:HHT131074 HRN131074:HRP131074 IBJ131074:IBL131074 ILF131074:ILH131074 IVB131074:IVD131074 JEX131074:JEZ131074 JOT131074:JOV131074 JYP131074:JYR131074 KIL131074:KIN131074 KSH131074:KSJ131074 LCD131074:LCF131074 LLZ131074:LMB131074 LVV131074:LVX131074 MFR131074:MFT131074 MPN131074:MPP131074 MZJ131074:MZL131074 NJF131074:NJH131074 NTB131074:NTD131074 OCX131074:OCZ131074 OMT131074:OMV131074 OWP131074:OWR131074 PGL131074:PGN131074 PQH131074:PQJ131074 QAD131074:QAF131074 QJZ131074:QKB131074 QTV131074:QTX131074 RDR131074:RDT131074 RNN131074:RNP131074 RXJ131074:RXL131074 SHF131074:SHH131074 SRB131074:SRD131074 TAX131074:TAZ131074 TKT131074:TKV131074 TUP131074:TUR131074 UEL131074:UEN131074 UOH131074:UOJ131074 UYD131074:UYF131074 VHZ131074:VIB131074 VRV131074:VRX131074 WBR131074:WBT131074 WLN131074:WLP131074 WVJ131074:WVL131074 B196610:D196610 IX196610:IZ196610 ST196610:SV196610 ACP196610:ACR196610 AML196610:AMN196610 AWH196610:AWJ196610 BGD196610:BGF196610 BPZ196610:BQB196610 BZV196610:BZX196610 CJR196610:CJT196610 CTN196610:CTP196610 DDJ196610:DDL196610 DNF196610:DNH196610 DXB196610:DXD196610 EGX196610:EGZ196610 EQT196610:EQV196610 FAP196610:FAR196610 FKL196610:FKN196610 FUH196610:FUJ196610 GED196610:GEF196610 GNZ196610:GOB196610 GXV196610:GXX196610 HHR196610:HHT196610 HRN196610:HRP196610 IBJ196610:IBL196610 ILF196610:ILH196610 IVB196610:IVD196610 JEX196610:JEZ196610 JOT196610:JOV196610 JYP196610:JYR196610 KIL196610:KIN196610 KSH196610:KSJ196610 LCD196610:LCF196610 LLZ196610:LMB196610 LVV196610:LVX196610 MFR196610:MFT196610 MPN196610:MPP196610 MZJ196610:MZL196610 NJF196610:NJH196610 NTB196610:NTD196610 OCX196610:OCZ196610 OMT196610:OMV196610 OWP196610:OWR196610 PGL196610:PGN196610 PQH196610:PQJ196610 QAD196610:QAF196610 QJZ196610:QKB196610 QTV196610:QTX196610 RDR196610:RDT196610 RNN196610:RNP196610 RXJ196610:RXL196610 SHF196610:SHH196610 SRB196610:SRD196610 TAX196610:TAZ196610 TKT196610:TKV196610 TUP196610:TUR196610 UEL196610:UEN196610 UOH196610:UOJ196610 UYD196610:UYF196610 VHZ196610:VIB196610 VRV196610:VRX196610 WBR196610:WBT196610 WLN196610:WLP196610 WVJ196610:WVL196610 B262146:D262146 IX262146:IZ262146 ST262146:SV262146 ACP262146:ACR262146 AML262146:AMN262146 AWH262146:AWJ262146 BGD262146:BGF262146 BPZ262146:BQB262146 BZV262146:BZX262146 CJR262146:CJT262146 CTN262146:CTP262146 DDJ262146:DDL262146 DNF262146:DNH262146 DXB262146:DXD262146 EGX262146:EGZ262146 EQT262146:EQV262146 FAP262146:FAR262146 FKL262146:FKN262146 FUH262146:FUJ262146 GED262146:GEF262146 GNZ262146:GOB262146 GXV262146:GXX262146 HHR262146:HHT262146 HRN262146:HRP262146 IBJ262146:IBL262146 ILF262146:ILH262146 IVB262146:IVD262146 JEX262146:JEZ262146 JOT262146:JOV262146 JYP262146:JYR262146 KIL262146:KIN262146 KSH262146:KSJ262146 LCD262146:LCF262146 LLZ262146:LMB262146 LVV262146:LVX262146 MFR262146:MFT262146 MPN262146:MPP262146 MZJ262146:MZL262146 NJF262146:NJH262146 NTB262146:NTD262146 OCX262146:OCZ262146 OMT262146:OMV262146 OWP262146:OWR262146 PGL262146:PGN262146 PQH262146:PQJ262146 QAD262146:QAF262146 QJZ262146:QKB262146 QTV262146:QTX262146 RDR262146:RDT262146 RNN262146:RNP262146 RXJ262146:RXL262146 SHF262146:SHH262146 SRB262146:SRD262146 TAX262146:TAZ262146 TKT262146:TKV262146 TUP262146:TUR262146 UEL262146:UEN262146 UOH262146:UOJ262146 UYD262146:UYF262146 VHZ262146:VIB262146 VRV262146:VRX262146 WBR262146:WBT262146 WLN262146:WLP262146 WVJ262146:WVL262146 B327682:D327682 IX327682:IZ327682 ST327682:SV327682 ACP327682:ACR327682 AML327682:AMN327682 AWH327682:AWJ327682 BGD327682:BGF327682 BPZ327682:BQB327682 BZV327682:BZX327682 CJR327682:CJT327682 CTN327682:CTP327682 DDJ327682:DDL327682 DNF327682:DNH327682 DXB327682:DXD327682 EGX327682:EGZ327682 EQT327682:EQV327682 FAP327682:FAR327682 FKL327682:FKN327682 FUH327682:FUJ327682 GED327682:GEF327682 GNZ327682:GOB327682 GXV327682:GXX327682 HHR327682:HHT327682 HRN327682:HRP327682 IBJ327682:IBL327682 ILF327682:ILH327682 IVB327682:IVD327682 JEX327682:JEZ327682 JOT327682:JOV327682 JYP327682:JYR327682 KIL327682:KIN327682 KSH327682:KSJ327682 LCD327682:LCF327682 LLZ327682:LMB327682 LVV327682:LVX327682 MFR327682:MFT327682 MPN327682:MPP327682 MZJ327682:MZL327682 NJF327682:NJH327682 NTB327682:NTD327682 OCX327682:OCZ327682 OMT327682:OMV327682 OWP327682:OWR327682 PGL327682:PGN327682 PQH327682:PQJ327682 QAD327682:QAF327682 QJZ327682:QKB327682 QTV327682:QTX327682 RDR327682:RDT327682 RNN327682:RNP327682 RXJ327682:RXL327682 SHF327682:SHH327682 SRB327682:SRD327682 TAX327682:TAZ327682 TKT327682:TKV327682 TUP327682:TUR327682 UEL327682:UEN327682 UOH327682:UOJ327682 UYD327682:UYF327682 VHZ327682:VIB327682 VRV327682:VRX327682 WBR327682:WBT327682 WLN327682:WLP327682 WVJ327682:WVL327682 B393218:D393218 IX393218:IZ393218 ST393218:SV393218 ACP393218:ACR393218 AML393218:AMN393218 AWH393218:AWJ393218 BGD393218:BGF393218 BPZ393218:BQB393218 BZV393218:BZX393218 CJR393218:CJT393218 CTN393218:CTP393218 DDJ393218:DDL393218 DNF393218:DNH393218 DXB393218:DXD393218 EGX393218:EGZ393218 EQT393218:EQV393218 FAP393218:FAR393218 FKL393218:FKN393218 FUH393218:FUJ393218 GED393218:GEF393218 GNZ393218:GOB393218 GXV393218:GXX393218 HHR393218:HHT393218 HRN393218:HRP393218 IBJ393218:IBL393218 ILF393218:ILH393218 IVB393218:IVD393218 JEX393218:JEZ393218 JOT393218:JOV393218 JYP393218:JYR393218 KIL393218:KIN393218 KSH393218:KSJ393218 LCD393218:LCF393218 LLZ393218:LMB393218 LVV393218:LVX393218 MFR393218:MFT393218 MPN393218:MPP393218 MZJ393218:MZL393218 NJF393218:NJH393218 NTB393218:NTD393218 OCX393218:OCZ393218 OMT393218:OMV393218 OWP393218:OWR393218 PGL393218:PGN393218 PQH393218:PQJ393218 QAD393218:QAF393218 QJZ393218:QKB393218 QTV393218:QTX393218 RDR393218:RDT393218 RNN393218:RNP393218 RXJ393218:RXL393218 SHF393218:SHH393218 SRB393218:SRD393218 TAX393218:TAZ393218 TKT393218:TKV393218 TUP393218:TUR393218 UEL393218:UEN393218 UOH393218:UOJ393218 UYD393218:UYF393218 VHZ393218:VIB393218 VRV393218:VRX393218 WBR393218:WBT393218 WLN393218:WLP393218 WVJ393218:WVL393218 B458754:D458754 IX458754:IZ458754 ST458754:SV458754 ACP458754:ACR458754 AML458754:AMN458754 AWH458754:AWJ458754 BGD458754:BGF458754 BPZ458754:BQB458754 BZV458754:BZX458754 CJR458754:CJT458754 CTN458754:CTP458754 DDJ458754:DDL458754 DNF458754:DNH458754 DXB458754:DXD458754 EGX458754:EGZ458754 EQT458754:EQV458754 FAP458754:FAR458754 FKL458754:FKN458754 FUH458754:FUJ458754 GED458754:GEF458754 GNZ458754:GOB458754 GXV458754:GXX458754 HHR458754:HHT458754 HRN458754:HRP458754 IBJ458754:IBL458754 ILF458754:ILH458754 IVB458754:IVD458754 JEX458754:JEZ458754 JOT458754:JOV458754 JYP458754:JYR458754 KIL458754:KIN458754 KSH458754:KSJ458754 LCD458754:LCF458754 LLZ458754:LMB458754 LVV458754:LVX458754 MFR458754:MFT458754 MPN458754:MPP458754 MZJ458754:MZL458754 NJF458754:NJH458754 NTB458754:NTD458754 OCX458754:OCZ458754 OMT458754:OMV458754 OWP458754:OWR458754 PGL458754:PGN458754 PQH458754:PQJ458754 QAD458754:QAF458754 QJZ458754:QKB458754 QTV458754:QTX458754 RDR458754:RDT458754 RNN458754:RNP458754 RXJ458754:RXL458754 SHF458754:SHH458754 SRB458754:SRD458754 TAX458754:TAZ458754 TKT458754:TKV458754 TUP458754:TUR458754 UEL458754:UEN458754 UOH458754:UOJ458754 UYD458754:UYF458754 VHZ458754:VIB458754 VRV458754:VRX458754 WBR458754:WBT458754 WLN458754:WLP458754 WVJ458754:WVL458754 B524290:D524290 IX524290:IZ524290 ST524290:SV524290 ACP524290:ACR524290 AML524290:AMN524290 AWH524290:AWJ524290 BGD524290:BGF524290 BPZ524290:BQB524290 BZV524290:BZX524290 CJR524290:CJT524290 CTN524290:CTP524290 DDJ524290:DDL524290 DNF524290:DNH524290 DXB524290:DXD524290 EGX524290:EGZ524290 EQT524290:EQV524290 FAP524290:FAR524290 FKL524290:FKN524290 FUH524290:FUJ524290 GED524290:GEF524290 GNZ524290:GOB524290 GXV524290:GXX524290 HHR524290:HHT524290 HRN524290:HRP524290 IBJ524290:IBL524290 ILF524290:ILH524290 IVB524290:IVD524290 JEX524290:JEZ524290 JOT524290:JOV524290 JYP524290:JYR524290 KIL524290:KIN524290 KSH524290:KSJ524290 LCD524290:LCF524290 LLZ524290:LMB524290 LVV524290:LVX524290 MFR524290:MFT524290 MPN524290:MPP524290 MZJ524290:MZL524290 NJF524290:NJH524290 NTB524290:NTD524290 OCX524290:OCZ524290 OMT524290:OMV524290 OWP524290:OWR524290 PGL524290:PGN524290 PQH524290:PQJ524290 QAD524290:QAF524290 QJZ524290:QKB524290 QTV524290:QTX524290 RDR524290:RDT524290 RNN524290:RNP524290 RXJ524290:RXL524290 SHF524290:SHH524290 SRB524290:SRD524290 TAX524290:TAZ524290 TKT524290:TKV524290 TUP524290:TUR524290 UEL524290:UEN524290 UOH524290:UOJ524290 UYD524290:UYF524290 VHZ524290:VIB524290 VRV524290:VRX524290 WBR524290:WBT524290 WLN524290:WLP524290 WVJ524290:WVL524290 B589826:D589826 IX589826:IZ589826 ST589826:SV589826 ACP589826:ACR589826 AML589826:AMN589826 AWH589826:AWJ589826 BGD589826:BGF589826 BPZ589826:BQB589826 BZV589826:BZX589826 CJR589826:CJT589826 CTN589826:CTP589826 DDJ589826:DDL589826 DNF589826:DNH589826 DXB589826:DXD589826 EGX589826:EGZ589826 EQT589826:EQV589826 FAP589826:FAR589826 FKL589826:FKN589826 FUH589826:FUJ589826 GED589826:GEF589826 GNZ589826:GOB589826 GXV589826:GXX589826 HHR589826:HHT589826 HRN589826:HRP589826 IBJ589826:IBL589826 ILF589826:ILH589826 IVB589826:IVD589826 JEX589826:JEZ589826 JOT589826:JOV589826 JYP589826:JYR589826 KIL589826:KIN589826 KSH589826:KSJ589826 LCD589826:LCF589826 LLZ589826:LMB589826 LVV589826:LVX589826 MFR589826:MFT589826 MPN589826:MPP589826 MZJ589826:MZL589826 NJF589826:NJH589826 NTB589826:NTD589826 OCX589826:OCZ589826 OMT589826:OMV589826 OWP589826:OWR589826 PGL589826:PGN589826 PQH589826:PQJ589826 QAD589826:QAF589826 QJZ589826:QKB589826 QTV589826:QTX589826 RDR589826:RDT589826 RNN589826:RNP589826 RXJ589826:RXL589826 SHF589826:SHH589826 SRB589826:SRD589826 TAX589826:TAZ589826 TKT589826:TKV589826 TUP589826:TUR589826 UEL589826:UEN589826 UOH589826:UOJ589826 UYD589826:UYF589826 VHZ589826:VIB589826 VRV589826:VRX589826 WBR589826:WBT589826 WLN589826:WLP589826 WVJ589826:WVL589826 B655362:D655362 IX655362:IZ655362 ST655362:SV655362 ACP655362:ACR655362 AML655362:AMN655362 AWH655362:AWJ655362 BGD655362:BGF655362 BPZ655362:BQB655362 BZV655362:BZX655362 CJR655362:CJT655362 CTN655362:CTP655362 DDJ655362:DDL655362 DNF655362:DNH655362 DXB655362:DXD655362 EGX655362:EGZ655362 EQT655362:EQV655362 FAP655362:FAR655362 FKL655362:FKN655362 FUH655362:FUJ655362 GED655362:GEF655362 GNZ655362:GOB655362 GXV655362:GXX655362 HHR655362:HHT655362 HRN655362:HRP655362 IBJ655362:IBL655362 ILF655362:ILH655362 IVB655362:IVD655362 JEX655362:JEZ655362 JOT655362:JOV655362 JYP655362:JYR655362 KIL655362:KIN655362 KSH655362:KSJ655362 LCD655362:LCF655362 LLZ655362:LMB655362 LVV655362:LVX655362 MFR655362:MFT655362 MPN655362:MPP655362 MZJ655362:MZL655362 NJF655362:NJH655362 NTB655362:NTD655362 OCX655362:OCZ655362 OMT655362:OMV655362 OWP655362:OWR655362 PGL655362:PGN655362 PQH655362:PQJ655362 QAD655362:QAF655362 QJZ655362:QKB655362 QTV655362:QTX655362 RDR655362:RDT655362 RNN655362:RNP655362 RXJ655362:RXL655362 SHF655362:SHH655362 SRB655362:SRD655362 TAX655362:TAZ655362 TKT655362:TKV655362 TUP655362:TUR655362 UEL655362:UEN655362 UOH655362:UOJ655362 UYD655362:UYF655362 VHZ655362:VIB655362 VRV655362:VRX655362 WBR655362:WBT655362 WLN655362:WLP655362 WVJ655362:WVL655362 B720898:D720898 IX720898:IZ720898 ST720898:SV720898 ACP720898:ACR720898 AML720898:AMN720898 AWH720898:AWJ720898 BGD720898:BGF720898 BPZ720898:BQB720898 BZV720898:BZX720898 CJR720898:CJT720898 CTN720898:CTP720898 DDJ720898:DDL720898 DNF720898:DNH720898 DXB720898:DXD720898 EGX720898:EGZ720898 EQT720898:EQV720898 FAP720898:FAR720898 FKL720898:FKN720898 FUH720898:FUJ720898 GED720898:GEF720898 GNZ720898:GOB720898 GXV720898:GXX720898 HHR720898:HHT720898 HRN720898:HRP720898 IBJ720898:IBL720898 ILF720898:ILH720898 IVB720898:IVD720898 JEX720898:JEZ720898 JOT720898:JOV720898 JYP720898:JYR720898 KIL720898:KIN720898 KSH720898:KSJ720898 LCD720898:LCF720898 LLZ720898:LMB720898 LVV720898:LVX720898 MFR720898:MFT720898 MPN720898:MPP720898 MZJ720898:MZL720898 NJF720898:NJH720898 NTB720898:NTD720898 OCX720898:OCZ720898 OMT720898:OMV720898 OWP720898:OWR720898 PGL720898:PGN720898 PQH720898:PQJ720898 QAD720898:QAF720898 QJZ720898:QKB720898 QTV720898:QTX720898 RDR720898:RDT720898 RNN720898:RNP720898 RXJ720898:RXL720898 SHF720898:SHH720898 SRB720898:SRD720898 TAX720898:TAZ720898 TKT720898:TKV720898 TUP720898:TUR720898 UEL720898:UEN720898 UOH720898:UOJ720898 UYD720898:UYF720898 VHZ720898:VIB720898 VRV720898:VRX720898 WBR720898:WBT720898 WLN720898:WLP720898 WVJ720898:WVL720898 B786434:D786434 IX786434:IZ786434 ST786434:SV786434 ACP786434:ACR786434 AML786434:AMN786434 AWH786434:AWJ786434 BGD786434:BGF786434 BPZ786434:BQB786434 BZV786434:BZX786434 CJR786434:CJT786434 CTN786434:CTP786434 DDJ786434:DDL786434 DNF786434:DNH786434 DXB786434:DXD786434 EGX786434:EGZ786434 EQT786434:EQV786434 FAP786434:FAR786434 FKL786434:FKN786434 FUH786434:FUJ786434 GED786434:GEF786434 GNZ786434:GOB786434 GXV786434:GXX786434 HHR786434:HHT786434 HRN786434:HRP786434 IBJ786434:IBL786434 ILF786434:ILH786434 IVB786434:IVD786434 JEX786434:JEZ786434 JOT786434:JOV786434 JYP786434:JYR786434 KIL786434:KIN786434 KSH786434:KSJ786434 LCD786434:LCF786434 LLZ786434:LMB786434 LVV786434:LVX786434 MFR786434:MFT786434 MPN786434:MPP786434 MZJ786434:MZL786434 NJF786434:NJH786434 NTB786434:NTD786434 OCX786434:OCZ786434 OMT786434:OMV786434 OWP786434:OWR786434 PGL786434:PGN786434 PQH786434:PQJ786434 QAD786434:QAF786434 QJZ786434:QKB786434 QTV786434:QTX786434 RDR786434:RDT786434 RNN786434:RNP786434 RXJ786434:RXL786434 SHF786434:SHH786434 SRB786434:SRD786434 TAX786434:TAZ786434 TKT786434:TKV786434 TUP786434:TUR786434 UEL786434:UEN786434 UOH786434:UOJ786434 UYD786434:UYF786434 VHZ786434:VIB786434 VRV786434:VRX786434 WBR786434:WBT786434 WLN786434:WLP786434 WVJ786434:WVL786434 B851970:D851970 IX851970:IZ851970 ST851970:SV851970 ACP851970:ACR851970 AML851970:AMN851970 AWH851970:AWJ851970 BGD851970:BGF851970 BPZ851970:BQB851970 BZV851970:BZX851970 CJR851970:CJT851970 CTN851970:CTP851970 DDJ851970:DDL851970 DNF851970:DNH851970 DXB851970:DXD851970 EGX851970:EGZ851970 EQT851970:EQV851970 FAP851970:FAR851970 FKL851970:FKN851970 FUH851970:FUJ851970 GED851970:GEF851970 GNZ851970:GOB851970 GXV851970:GXX851970 HHR851970:HHT851970 HRN851970:HRP851970 IBJ851970:IBL851970 ILF851970:ILH851970 IVB851970:IVD851970 JEX851970:JEZ851970 JOT851970:JOV851970 JYP851970:JYR851970 KIL851970:KIN851970 KSH851970:KSJ851970 LCD851970:LCF851970 LLZ851970:LMB851970 LVV851970:LVX851970 MFR851970:MFT851970 MPN851970:MPP851970 MZJ851970:MZL851970 NJF851970:NJH851970 NTB851970:NTD851970 OCX851970:OCZ851970 OMT851970:OMV851970 OWP851970:OWR851970 PGL851970:PGN851970 PQH851970:PQJ851970 QAD851970:QAF851970 QJZ851970:QKB851970 QTV851970:QTX851970 RDR851970:RDT851970 RNN851970:RNP851970 RXJ851970:RXL851970 SHF851970:SHH851970 SRB851970:SRD851970 TAX851970:TAZ851970 TKT851970:TKV851970 TUP851970:TUR851970 UEL851970:UEN851970 UOH851970:UOJ851970 UYD851970:UYF851970 VHZ851970:VIB851970 VRV851970:VRX851970 WBR851970:WBT851970 WLN851970:WLP851970 WVJ851970:WVL851970 B917506:D917506 IX917506:IZ917506 ST917506:SV917506 ACP917506:ACR917506 AML917506:AMN917506 AWH917506:AWJ917506 BGD917506:BGF917506 BPZ917506:BQB917506 BZV917506:BZX917506 CJR917506:CJT917506 CTN917506:CTP917506 DDJ917506:DDL917506 DNF917506:DNH917506 DXB917506:DXD917506 EGX917506:EGZ917506 EQT917506:EQV917506 FAP917506:FAR917506 FKL917506:FKN917506 FUH917506:FUJ917506 GED917506:GEF917506 GNZ917506:GOB917506 GXV917506:GXX917506 HHR917506:HHT917506 HRN917506:HRP917506 IBJ917506:IBL917506 ILF917506:ILH917506 IVB917506:IVD917506 JEX917506:JEZ917506 JOT917506:JOV917506 JYP917506:JYR917506 KIL917506:KIN917506 KSH917506:KSJ917506 LCD917506:LCF917506 LLZ917506:LMB917506 LVV917506:LVX917506 MFR917506:MFT917506 MPN917506:MPP917506 MZJ917506:MZL917506 NJF917506:NJH917506 NTB917506:NTD917506 OCX917506:OCZ917506 OMT917506:OMV917506 OWP917506:OWR917506 PGL917506:PGN917506 PQH917506:PQJ917506 QAD917506:QAF917506 QJZ917506:QKB917506 QTV917506:QTX917506 RDR917506:RDT917506 RNN917506:RNP917506 RXJ917506:RXL917506 SHF917506:SHH917506 SRB917506:SRD917506 TAX917506:TAZ917506 TKT917506:TKV917506 TUP917506:TUR917506 UEL917506:UEN917506 UOH917506:UOJ917506 UYD917506:UYF917506 VHZ917506:VIB917506 VRV917506:VRX917506 WBR917506:WBT917506 WLN917506:WLP917506 WVJ917506:WVL917506 B983042:D983042 IX983042:IZ983042 ST983042:SV983042 ACP983042:ACR983042 AML983042:AMN983042 AWH983042:AWJ983042 BGD983042:BGF983042 BPZ983042:BQB983042 BZV983042:BZX983042 CJR983042:CJT983042 CTN983042:CTP983042 DDJ983042:DDL983042 DNF983042:DNH983042 DXB983042:DXD983042 EGX983042:EGZ983042 EQT983042:EQV983042 FAP983042:FAR983042 FKL983042:FKN983042 FUH983042:FUJ983042 GED983042:GEF983042 GNZ983042:GOB983042 GXV983042:GXX983042 HHR983042:HHT983042 HRN983042:HRP983042 IBJ983042:IBL983042 ILF983042:ILH983042 IVB983042:IVD983042 JEX983042:JEZ983042 JOT983042:JOV983042 JYP983042:JYR983042 KIL983042:KIN983042 KSH983042:KSJ983042 LCD983042:LCF983042 LLZ983042:LMB983042 LVV983042:LVX983042 MFR983042:MFT983042 MPN983042:MPP983042 MZJ983042:MZL983042 NJF983042:NJH983042 NTB983042:NTD983042 OCX983042:OCZ983042 OMT983042:OMV983042 OWP983042:OWR983042 PGL983042:PGN983042 PQH983042:PQJ983042 QAD983042:QAF983042 QJZ983042:QKB983042 QTV983042:QTX983042 RDR983042:RDT983042 RNN983042:RNP983042 RXJ983042:RXL983042 SHF983042:SHH983042 SRB983042:SRD983042 TAX983042:TAZ983042 TKT983042:TKV983042 TUP983042:TUR983042 UEL983042:UEN983042 UOH983042:UOJ983042 UYD983042:UYF983042 VHZ983042:VIB983042 VRV983042:VRX983042 WBR983042:WBT983042 WLN983042:WLP983042 WVJ983042:WVL983042" xr:uid="{8628DA4D-4730-418F-95C7-BC656F2C7624}">
      <formula1>"a"</formula1>
    </dataValidation>
  </dataValidations>
  <pageMargins left="0.75" right="0.75" top="0.58583333333333332" bottom="1.1083333333333334" header="0.25" footer="0.2"/>
  <pageSetup scale="76" orientation="portrait" r:id="rId1"/>
  <headerFooter alignWithMargins="0">
    <oddHeader>&amp;L&amp;"Century Gothic,Bold"&amp;10OLU TEE ENGINEERING INT'L LTD&amp;C&amp;"Aptos Narrow,Bold"&amp;10Main Building-
Floor finishes&amp;R&amp;"-,Bold"ROLAC</oddHeader>
    <oddFooter>&amp;C&amp;"Comic Sans MS,Regular"&amp;11Floor finishes /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26B2D-3249-4E22-B7BF-5B1457D0B734}">
  <sheetPr>
    <tabColor rgb="FFFFFF00"/>
  </sheetPr>
  <dimension ref="A1:F41"/>
  <sheetViews>
    <sheetView view="pageBreakPreview" zoomScaleNormal="100" zoomScaleSheetLayoutView="100" workbookViewId="0">
      <selection activeCell="E6" sqref="E6"/>
    </sheetView>
  </sheetViews>
  <sheetFormatPr defaultColWidth="10.84375" defaultRowHeight="15.45"/>
  <cols>
    <col min="1" max="1" width="6.15234375" style="134" customWidth="1"/>
    <col min="2" max="2" width="60.3046875" style="52" customWidth="1"/>
    <col min="3" max="3" width="8.15234375" style="47" customWidth="1"/>
    <col min="4" max="4" width="6.69140625" style="135" bestFit="1" customWidth="1"/>
    <col min="5" max="5" width="13" style="136" bestFit="1" customWidth="1"/>
    <col min="6" max="6" width="20" style="137" customWidth="1"/>
    <col min="7" max="10" width="14.4609375" style="11" customWidth="1"/>
    <col min="11" max="11" width="16" style="11" customWidth="1"/>
    <col min="12" max="12" width="14.84375" style="11" customWidth="1"/>
    <col min="13" max="13" width="16" style="11" customWidth="1"/>
    <col min="14" max="15" width="14.15234375" style="11" customWidth="1"/>
    <col min="16" max="16" width="15.84375" style="11" customWidth="1"/>
    <col min="17" max="256" width="10.84375" style="11"/>
    <col min="257" max="257" width="6.15234375" style="11" customWidth="1"/>
    <col min="258" max="258" width="60.3046875" style="11" customWidth="1"/>
    <col min="259" max="259" width="8.15234375" style="11" customWidth="1"/>
    <col min="260" max="260" width="6.69140625" style="11" bestFit="1" customWidth="1"/>
    <col min="261" max="261" width="13" style="11" bestFit="1" customWidth="1"/>
    <col min="262" max="262" width="20" style="11" customWidth="1"/>
    <col min="263" max="266" width="14.4609375" style="11" customWidth="1"/>
    <col min="267" max="267" width="16" style="11" customWidth="1"/>
    <col min="268" max="268" width="14.84375" style="11" customWidth="1"/>
    <col min="269" max="269" width="16" style="11" customWidth="1"/>
    <col min="270" max="271" width="14.15234375" style="11" customWidth="1"/>
    <col min="272" max="272" width="15.84375" style="11" customWidth="1"/>
    <col min="273" max="512" width="10.84375" style="11"/>
    <col min="513" max="513" width="6.15234375" style="11" customWidth="1"/>
    <col min="514" max="514" width="60.3046875" style="11" customWidth="1"/>
    <col min="515" max="515" width="8.15234375" style="11" customWidth="1"/>
    <col min="516" max="516" width="6.69140625" style="11" bestFit="1" customWidth="1"/>
    <col min="517" max="517" width="13" style="11" bestFit="1" customWidth="1"/>
    <col min="518" max="518" width="20" style="11" customWidth="1"/>
    <col min="519" max="522" width="14.4609375" style="11" customWidth="1"/>
    <col min="523" max="523" width="16" style="11" customWidth="1"/>
    <col min="524" max="524" width="14.84375" style="11" customWidth="1"/>
    <col min="525" max="525" width="16" style="11" customWidth="1"/>
    <col min="526" max="527" width="14.15234375" style="11" customWidth="1"/>
    <col min="528" max="528" width="15.84375" style="11" customWidth="1"/>
    <col min="529" max="768" width="10.84375" style="11"/>
    <col min="769" max="769" width="6.15234375" style="11" customWidth="1"/>
    <col min="770" max="770" width="60.3046875" style="11" customWidth="1"/>
    <col min="771" max="771" width="8.15234375" style="11" customWidth="1"/>
    <col min="772" max="772" width="6.69140625" style="11" bestFit="1" customWidth="1"/>
    <col min="773" max="773" width="13" style="11" bestFit="1" customWidth="1"/>
    <col min="774" max="774" width="20" style="11" customWidth="1"/>
    <col min="775" max="778" width="14.4609375" style="11" customWidth="1"/>
    <col min="779" max="779" width="16" style="11" customWidth="1"/>
    <col min="780" max="780" width="14.84375" style="11" customWidth="1"/>
    <col min="781" max="781" width="16" style="11" customWidth="1"/>
    <col min="782" max="783" width="14.15234375" style="11" customWidth="1"/>
    <col min="784" max="784" width="15.84375" style="11" customWidth="1"/>
    <col min="785" max="1024" width="10.84375" style="11"/>
    <col min="1025" max="1025" width="6.15234375" style="11" customWidth="1"/>
    <col min="1026" max="1026" width="60.3046875" style="11" customWidth="1"/>
    <col min="1027" max="1027" width="8.15234375" style="11" customWidth="1"/>
    <col min="1028" max="1028" width="6.69140625" style="11" bestFit="1" customWidth="1"/>
    <col min="1029" max="1029" width="13" style="11" bestFit="1" customWidth="1"/>
    <col min="1030" max="1030" width="20" style="11" customWidth="1"/>
    <col min="1031" max="1034" width="14.4609375" style="11" customWidth="1"/>
    <col min="1035" max="1035" width="16" style="11" customWidth="1"/>
    <col min="1036" max="1036" width="14.84375" style="11" customWidth="1"/>
    <col min="1037" max="1037" width="16" style="11" customWidth="1"/>
    <col min="1038" max="1039" width="14.15234375" style="11" customWidth="1"/>
    <col min="1040" max="1040" width="15.84375" style="11" customWidth="1"/>
    <col min="1041" max="1280" width="10.84375" style="11"/>
    <col min="1281" max="1281" width="6.15234375" style="11" customWidth="1"/>
    <col min="1282" max="1282" width="60.3046875" style="11" customWidth="1"/>
    <col min="1283" max="1283" width="8.15234375" style="11" customWidth="1"/>
    <col min="1284" max="1284" width="6.69140625" style="11" bestFit="1" customWidth="1"/>
    <col min="1285" max="1285" width="13" style="11" bestFit="1" customWidth="1"/>
    <col min="1286" max="1286" width="20" style="11" customWidth="1"/>
    <col min="1287" max="1290" width="14.4609375" style="11" customWidth="1"/>
    <col min="1291" max="1291" width="16" style="11" customWidth="1"/>
    <col min="1292" max="1292" width="14.84375" style="11" customWidth="1"/>
    <col min="1293" max="1293" width="16" style="11" customWidth="1"/>
    <col min="1294" max="1295" width="14.15234375" style="11" customWidth="1"/>
    <col min="1296" max="1296" width="15.84375" style="11" customWidth="1"/>
    <col min="1297" max="1536" width="10.84375" style="11"/>
    <col min="1537" max="1537" width="6.15234375" style="11" customWidth="1"/>
    <col min="1538" max="1538" width="60.3046875" style="11" customWidth="1"/>
    <col min="1539" max="1539" width="8.15234375" style="11" customWidth="1"/>
    <col min="1540" max="1540" width="6.69140625" style="11" bestFit="1" customWidth="1"/>
    <col min="1541" max="1541" width="13" style="11" bestFit="1" customWidth="1"/>
    <col min="1542" max="1542" width="20" style="11" customWidth="1"/>
    <col min="1543" max="1546" width="14.4609375" style="11" customWidth="1"/>
    <col min="1547" max="1547" width="16" style="11" customWidth="1"/>
    <col min="1548" max="1548" width="14.84375" style="11" customWidth="1"/>
    <col min="1549" max="1549" width="16" style="11" customWidth="1"/>
    <col min="1550" max="1551" width="14.15234375" style="11" customWidth="1"/>
    <col min="1552" max="1552" width="15.84375" style="11" customWidth="1"/>
    <col min="1553" max="1792" width="10.84375" style="11"/>
    <col min="1793" max="1793" width="6.15234375" style="11" customWidth="1"/>
    <col min="1794" max="1794" width="60.3046875" style="11" customWidth="1"/>
    <col min="1795" max="1795" width="8.15234375" style="11" customWidth="1"/>
    <col min="1796" max="1796" width="6.69140625" style="11" bestFit="1" customWidth="1"/>
    <col min="1797" max="1797" width="13" style="11" bestFit="1" customWidth="1"/>
    <col min="1798" max="1798" width="20" style="11" customWidth="1"/>
    <col min="1799" max="1802" width="14.4609375" style="11" customWidth="1"/>
    <col min="1803" max="1803" width="16" style="11" customWidth="1"/>
    <col min="1804" max="1804" width="14.84375" style="11" customWidth="1"/>
    <col min="1805" max="1805" width="16" style="11" customWidth="1"/>
    <col min="1806" max="1807" width="14.15234375" style="11" customWidth="1"/>
    <col min="1808" max="1808" width="15.84375" style="11" customWidth="1"/>
    <col min="1809" max="2048" width="10.84375" style="11"/>
    <col min="2049" max="2049" width="6.15234375" style="11" customWidth="1"/>
    <col min="2050" max="2050" width="60.3046875" style="11" customWidth="1"/>
    <col min="2051" max="2051" width="8.15234375" style="11" customWidth="1"/>
    <col min="2052" max="2052" width="6.69140625" style="11" bestFit="1" customWidth="1"/>
    <col min="2053" max="2053" width="13" style="11" bestFit="1" customWidth="1"/>
    <col min="2054" max="2054" width="20" style="11" customWidth="1"/>
    <col min="2055" max="2058" width="14.4609375" style="11" customWidth="1"/>
    <col min="2059" max="2059" width="16" style="11" customWidth="1"/>
    <col min="2060" max="2060" width="14.84375" style="11" customWidth="1"/>
    <col min="2061" max="2061" width="16" style="11" customWidth="1"/>
    <col min="2062" max="2063" width="14.15234375" style="11" customWidth="1"/>
    <col min="2064" max="2064" width="15.84375" style="11" customWidth="1"/>
    <col min="2065" max="2304" width="10.84375" style="11"/>
    <col min="2305" max="2305" width="6.15234375" style="11" customWidth="1"/>
    <col min="2306" max="2306" width="60.3046875" style="11" customWidth="1"/>
    <col min="2307" max="2307" width="8.15234375" style="11" customWidth="1"/>
    <col min="2308" max="2308" width="6.69140625" style="11" bestFit="1" customWidth="1"/>
    <col min="2309" max="2309" width="13" style="11" bestFit="1" customWidth="1"/>
    <col min="2310" max="2310" width="20" style="11" customWidth="1"/>
    <col min="2311" max="2314" width="14.4609375" style="11" customWidth="1"/>
    <col min="2315" max="2315" width="16" style="11" customWidth="1"/>
    <col min="2316" max="2316" width="14.84375" style="11" customWidth="1"/>
    <col min="2317" max="2317" width="16" style="11" customWidth="1"/>
    <col min="2318" max="2319" width="14.15234375" style="11" customWidth="1"/>
    <col min="2320" max="2320" width="15.84375" style="11" customWidth="1"/>
    <col min="2321" max="2560" width="10.84375" style="11"/>
    <col min="2561" max="2561" width="6.15234375" style="11" customWidth="1"/>
    <col min="2562" max="2562" width="60.3046875" style="11" customWidth="1"/>
    <col min="2563" max="2563" width="8.15234375" style="11" customWidth="1"/>
    <col min="2564" max="2564" width="6.69140625" style="11" bestFit="1" customWidth="1"/>
    <col min="2565" max="2565" width="13" style="11" bestFit="1" customWidth="1"/>
    <col min="2566" max="2566" width="20" style="11" customWidth="1"/>
    <col min="2567" max="2570" width="14.4609375" style="11" customWidth="1"/>
    <col min="2571" max="2571" width="16" style="11" customWidth="1"/>
    <col min="2572" max="2572" width="14.84375" style="11" customWidth="1"/>
    <col min="2573" max="2573" width="16" style="11" customWidth="1"/>
    <col min="2574" max="2575" width="14.15234375" style="11" customWidth="1"/>
    <col min="2576" max="2576" width="15.84375" style="11" customWidth="1"/>
    <col min="2577" max="2816" width="10.84375" style="11"/>
    <col min="2817" max="2817" width="6.15234375" style="11" customWidth="1"/>
    <col min="2818" max="2818" width="60.3046875" style="11" customWidth="1"/>
    <col min="2819" max="2819" width="8.15234375" style="11" customWidth="1"/>
    <col min="2820" max="2820" width="6.69140625" style="11" bestFit="1" customWidth="1"/>
    <col min="2821" max="2821" width="13" style="11" bestFit="1" customWidth="1"/>
    <col min="2822" max="2822" width="20" style="11" customWidth="1"/>
    <col min="2823" max="2826" width="14.4609375" style="11" customWidth="1"/>
    <col min="2827" max="2827" width="16" style="11" customWidth="1"/>
    <col min="2828" max="2828" width="14.84375" style="11" customWidth="1"/>
    <col min="2829" max="2829" width="16" style="11" customWidth="1"/>
    <col min="2830" max="2831" width="14.15234375" style="11" customWidth="1"/>
    <col min="2832" max="2832" width="15.84375" style="11" customWidth="1"/>
    <col min="2833" max="3072" width="10.84375" style="11"/>
    <col min="3073" max="3073" width="6.15234375" style="11" customWidth="1"/>
    <col min="3074" max="3074" width="60.3046875" style="11" customWidth="1"/>
    <col min="3075" max="3075" width="8.15234375" style="11" customWidth="1"/>
    <col min="3076" max="3076" width="6.69140625" style="11" bestFit="1" customWidth="1"/>
    <col min="3077" max="3077" width="13" style="11" bestFit="1" customWidth="1"/>
    <col min="3078" max="3078" width="20" style="11" customWidth="1"/>
    <col min="3079" max="3082" width="14.4609375" style="11" customWidth="1"/>
    <col min="3083" max="3083" width="16" style="11" customWidth="1"/>
    <col min="3084" max="3084" width="14.84375" style="11" customWidth="1"/>
    <col min="3085" max="3085" width="16" style="11" customWidth="1"/>
    <col min="3086" max="3087" width="14.15234375" style="11" customWidth="1"/>
    <col min="3088" max="3088" width="15.84375" style="11" customWidth="1"/>
    <col min="3089" max="3328" width="10.84375" style="11"/>
    <col min="3329" max="3329" width="6.15234375" style="11" customWidth="1"/>
    <col min="3330" max="3330" width="60.3046875" style="11" customWidth="1"/>
    <col min="3331" max="3331" width="8.15234375" style="11" customWidth="1"/>
    <col min="3332" max="3332" width="6.69140625" style="11" bestFit="1" customWidth="1"/>
    <col min="3333" max="3333" width="13" style="11" bestFit="1" customWidth="1"/>
    <col min="3334" max="3334" width="20" style="11" customWidth="1"/>
    <col min="3335" max="3338" width="14.4609375" style="11" customWidth="1"/>
    <col min="3339" max="3339" width="16" style="11" customWidth="1"/>
    <col min="3340" max="3340" width="14.84375" style="11" customWidth="1"/>
    <col min="3341" max="3341" width="16" style="11" customWidth="1"/>
    <col min="3342" max="3343" width="14.15234375" style="11" customWidth="1"/>
    <col min="3344" max="3344" width="15.84375" style="11" customWidth="1"/>
    <col min="3345" max="3584" width="10.84375" style="11"/>
    <col min="3585" max="3585" width="6.15234375" style="11" customWidth="1"/>
    <col min="3586" max="3586" width="60.3046875" style="11" customWidth="1"/>
    <col min="3587" max="3587" width="8.15234375" style="11" customWidth="1"/>
    <col min="3588" max="3588" width="6.69140625" style="11" bestFit="1" customWidth="1"/>
    <col min="3589" max="3589" width="13" style="11" bestFit="1" customWidth="1"/>
    <col min="3590" max="3590" width="20" style="11" customWidth="1"/>
    <col min="3591" max="3594" width="14.4609375" style="11" customWidth="1"/>
    <col min="3595" max="3595" width="16" style="11" customWidth="1"/>
    <col min="3596" max="3596" width="14.84375" style="11" customWidth="1"/>
    <col min="3597" max="3597" width="16" style="11" customWidth="1"/>
    <col min="3598" max="3599" width="14.15234375" style="11" customWidth="1"/>
    <col min="3600" max="3600" width="15.84375" style="11" customWidth="1"/>
    <col min="3601" max="3840" width="10.84375" style="11"/>
    <col min="3841" max="3841" width="6.15234375" style="11" customWidth="1"/>
    <col min="3842" max="3842" width="60.3046875" style="11" customWidth="1"/>
    <col min="3843" max="3843" width="8.15234375" style="11" customWidth="1"/>
    <col min="3844" max="3844" width="6.69140625" style="11" bestFit="1" customWidth="1"/>
    <col min="3845" max="3845" width="13" style="11" bestFit="1" customWidth="1"/>
    <col min="3846" max="3846" width="20" style="11" customWidth="1"/>
    <col min="3847" max="3850" width="14.4609375" style="11" customWidth="1"/>
    <col min="3851" max="3851" width="16" style="11" customWidth="1"/>
    <col min="3852" max="3852" width="14.84375" style="11" customWidth="1"/>
    <col min="3853" max="3853" width="16" style="11" customWidth="1"/>
    <col min="3854" max="3855" width="14.15234375" style="11" customWidth="1"/>
    <col min="3856" max="3856" width="15.84375" style="11" customWidth="1"/>
    <col min="3857" max="4096" width="10.84375" style="11"/>
    <col min="4097" max="4097" width="6.15234375" style="11" customWidth="1"/>
    <col min="4098" max="4098" width="60.3046875" style="11" customWidth="1"/>
    <col min="4099" max="4099" width="8.15234375" style="11" customWidth="1"/>
    <col min="4100" max="4100" width="6.69140625" style="11" bestFit="1" customWidth="1"/>
    <col min="4101" max="4101" width="13" style="11" bestFit="1" customWidth="1"/>
    <col min="4102" max="4102" width="20" style="11" customWidth="1"/>
    <col min="4103" max="4106" width="14.4609375" style="11" customWidth="1"/>
    <col min="4107" max="4107" width="16" style="11" customWidth="1"/>
    <col min="4108" max="4108" width="14.84375" style="11" customWidth="1"/>
    <col min="4109" max="4109" width="16" style="11" customWidth="1"/>
    <col min="4110" max="4111" width="14.15234375" style="11" customWidth="1"/>
    <col min="4112" max="4112" width="15.84375" style="11" customWidth="1"/>
    <col min="4113" max="4352" width="10.84375" style="11"/>
    <col min="4353" max="4353" width="6.15234375" style="11" customWidth="1"/>
    <col min="4354" max="4354" width="60.3046875" style="11" customWidth="1"/>
    <col min="4355" max="4355" width="8.15234375" style="11" customWidth="1"/>
    <col min="4356" max="4356" width="6.69140625" style="11" bestFit="1" customWidth="1"/>
    <col min="4357" max="4357" width="13" style="11" bestFit="1" customWidth="1"/>
    <col min="4358" max="4358" width="20" style="11" customWidth="1"/>
    <col min="4359" max="4362" width="14.4609375" style="11" customWidth="1"/>
    <col min="4363" max="4363" width="16" style="11" customWidth="1"/>
    <col min="4364" max="4364" width="14.84375" style="11" customWidth="1"/>
    <col min="4365" max="4365" width="16" style="11" customWidth="1"/>
    <col min="4366" max="4367" width="14.15234375" style="11" customWidth="1"/>
    <col min="4368" max="4368" width="15.84375" style="11" customWidth="1"/>
    <col min="4369" max="4608" width="10.84375" style="11"/>
    <col min="4609" max="4609" width="6.15234375" style="11" customWidth="1"/>
    <col min="4610" max="4610" width="60.3046875" style="11" customWidth="1"/>
    <col min="4611" max="4611" width="8.15234375" style="11" customWidth="1"/>
    <col min="4612" max="4612" width="6.69140625" style="11" bestFit="1" customWidth="1"/>
    <col min="4613" max="4613" width="13" style="11" bestFit="1" customWidth="1"/>
    <col min="4614" max="4614" width="20" style="11" customWidth="1"/>
    <col min="4615" max="4618" width="14.4609375" style="11" customWidth="1"/>
    <col min="4619" max="4619" width="16" style="11" customWidth="1"/>
    <col min="4620" max="4620" width="14.84375" style="11" customWidth="1"/>
    <col min="4621" max="4621" width="16" style="11" customWidth="1"/>
    <col min="4622" max="4623" width="14.15234375" style="11" customWidth="1"/>
    <col min="4624" max="4624" width="15.84375" style="11" customWidth="1"/>
    <col min="4625" max="4864" width="10.84375" style="11"/>
    <col min="4865" max="4865" width="6.15234375" style="11" customWidth="1"/>
    <col min="4866" max="4866" width="60.3046875" style="11" customWidth="1"/>
    <col min="4867" max="4867" width="8.15234375" style="11" customWidth="1"/>
    <col min="4868" max="4868" width="6.69140625" style="11" bestFit="1" customWidth="1"/>
    <col min="4869" max="4869" width="13" style="11" bestFit="1" customWidth="1"/>
    <col min="4870" max="4870" width="20" style="11" customWidth="1"/>
    <col min="4871" max="4874" width="14.4609375" style="11" customWidth="1"/>
    <col min="4875" max="4875" width="16" style="11" customWidth="1"/>
    <col min="4876" max="4876" width="14.84375" style="11" customWidth="1"/>
    <col min="4877" max="4877" width="16" style="11" customWidth="1"/>
    <col min="4878" max="4879" width="14.15234375" style="11" customWidth="1"/>
    <col min="4880" max="4880" width="15.84375" style="11" customWidth="1"/>
    <col min="4881" max="5120" width="10.84375" style="11"/>
    <col min="5121" max="5121" width="6.15234375" style="11" customWidth="1"/>
    <col min="5122" max="5122" width="60.3046875" style="11" customWidth="1"/>
    <col min="5123" max="5123" width="8.15234375" style="11" customWidth="1"/>
    <col min="5124" max="5124" width="6.69140625" style="11" bestFit="1" customWidth="1"/>
    <col min="5125" max="5125" width="13" style="11" bestFit="1" customWidth="1"/>
    <col min="5126" max="5126" width="20" style="11" customWidth="1"/>
    <col min="5127" max="5130" width="14.4609375" style="11" customWidth="1"/>
    <col min="5131" max="5131" width="16" style="11" customWidth="1"/>
    <col min="5132" max="5132" width="14.84375" style="11" customWidth="1"/>
    <col min="5133" max="5133" width="16" style="11" customWidth="1"/>
    <col min="5134" max="5135" width="14.15234375" style="11" customWidth="1"/>
    <col min="5136" max="5136" width="15.84375" style="11" customWidth="1"/>
    <col min="5137" max="5376" width="10.84375" style="11"/>
    <col min="5377" max="5377" width="6.15234375" style="11" customWidth="1"/>
    <col min="5378" max="5378" width="60.3046875" style="11" customWidth="1"/>
    <col min="5379" max="5379" width="8.15234375" style="11" customWidth="1"/>
    <col min="5380" max="5380" width="6.69140625" style="11" bestFit="1" customWidth="1"/>
    <col min="5381" max="5381" width="13" style="11" bestFit="1" customWidth="1"/>
    <col min="5382" max="5382" width="20" style="11" customWidth="1"/>
    <col min="5383" max="5386" width="14.4609375" style="11" customWidth="1"/>
    <col min="5387" max="5387" width="16" style="11" customWidth="1"/>
    <col min="5388" max="5388" width="14.84375" style="11" customWidth="1"/>
    <col min="5389" max="5389" width="16" style="11" customWidth="1"/>
    <col min="5390" max="5391" width="14.15234375" style="11" customWidth="1"/>
    <col min="5392" max="5392" width="15.84375" style="11" customWidth="1"/>
    <col min="5393" max="5632" width="10.84375" style="11"/>
    <col min="5633" max="5633" width="6.15234375" style="11" customWidth="1"/>
    <col min="5634" max="5634" width="60.3046875" style="11" customWidth="1"/>
    <col min="5635" max="5635" width="8.15234375" style="11" customWidth="1"/>
    <col min="5636" max="5636" width="6.69140625" style="11" bestFit="1" customWidth="1"/>
    <col min="5637" max="5637" width="13" style="11" bestFit="1" customWidth="1"/>
    <col min="5638" max="5638" width="20" style="11" customWidth="1"/>
    <col min="5639" max="5642" width="14.4609375" style="11" customWidth="1"/>
    <col min="5643" max="5643" width="16" style="11" customWidth="1"/>
    <col min="5644" max="5644" width="14.84375" style="11" customWidth="1"/>
    <col min="5645" max="5645" width="16" style="11" customWidth="1"/>
    <col min="5646" max="5647" width="14.15234375" style="11" customWidth="1"/>
    <col min="5648" max="5648" width="15.84375" style="11" customWidth="1"/>
    <col min="5649" max="5888" width="10.84375" style="11"/>
    <col min="5889" max="5889" width="6.15234375" style="11" customWidth="1"/>
    <col min="5890" max="5890" width="60.3046875" style="11" customWidth="1"/>
    <col min="5891" max="5891" width="8.15234375" style="11" customWidth="1"/>
    <col min="5892" max="5892" width="6.69140625" style="11" bestFit="1" customWidth="1"/>
    <col min="5893" max="5893" width="13" style="11" bestFit="1" customWidth="1"/>
    <col min="5894" max="5894" width="20" style="11" customWidth="1"/>
    <col min="5895" max="5898" width="14.4609375" style="11" customWidth="1"/>
    <col min="5899" max="5899" width="16" style="11" customWidth="1"/>
    <col min="5900" max="5900" width="14.84375" style="11" customWidth="1"/>
    <col min="5901" max="5901" width="16" style="11" customWidth="1"/>
    <col min="5902" max="5903" width="14.15234375" style="11" customWidth="1"/>
    <col min="5904" max="5904" width="15.84375" style="11" customWidth="1"/>
    <col min="5905" max="6144" width="10.84375" style="11"/>
    <col min="6145" max="6145" width="6.15234375" style="11" customWidth="1"/>
    <col min="6146" max="6146" width="60.3046875" style="11" customWidth="1"/>
    <col min="6147" max="6147" width="8.15234375" style="11" customWidth="1"/>
    <col min="6148" max="6148" width="6.69140625" style="11" bestFit="1" customWidth="1"/>
    <col min="6149" max="6149" width="13" style="11" bestFit="1" customWidth="1"/>
    <col min="6150" max="6150" width="20" style="11" customWidth="1"/>
    <col min="6151" max="6154" width="14.4609375" style="11" customWidth="1"/>
    <col min="6155" max="6155" width="16" style="11" customWidth="1"/>
    <col min="6156" max="6156" width="14.84375" style="11" customWidth="1"/>
    <col min="6157" max="6157" width="16" style="11" customWidth="1"/>
    <col min="6158" max="6159" width="14.15234375" style="11" customWidth="1"/>
    <col min="6160" max="6160" width="15.84375" style="11" customWidth="1"/>
    <col min="6161" max="6400" width="10.84375" style="11"/>
    <col min="6401" max="6401" width="6.15234375" style="11" customWidth="1"/>
    <col min="6402" max="6402" width="60.3046875" style="11" customWidth="1"/>
    <col min="6403" max="6403" width="8.15234375" style="11" customWidth="1"/>
    <col min="6404" max="6404" width="6.69140625" style="11" bestFit="1" customWidth="1"/>
    <col min="6405" max="6405" width="13" style="11" bestFit="1" customWidth="1"/>
    <col min="6406" max="6406" width="20" style="11" customWidth="1"/>
    <col min="6407" max="6410" width="14.4609375" style="11" customWidth="1"/>
    <col min="6411" max="6411" width="16" style="11" customWidth="1"/>
    <col min="6412" max="6412" width="14.84375" style="11" customWidth="1"/>
    <col min="6413" max="6413" width="16" style="11" customWidth="1"/>
    <col min="6414" max="6415" width="14.15234375" style="11" customWidth="1"/>
    <col min="6416" max="6416" width="15.84375" style="11" customWidth="1"/>
    <col min="6417" max="6656" width="10.84375" style="11"/>
    <col min="6657" max="6657" width="6.15234375" style="11" customWidth="1"/>
    <col min="6658" max="6658" width="60.3046875" style="11" customWidth="1"/>
    <col min="6659" max="6659" width="8.15234375" style="11" customWidth="1"/>
    <col min="6660" max="6660" width="6.69140625" style="11" bestFit="1" customWidth="1"/>
    <col min="6661" max="6661" width="13" style="11" bestFit="1" customWidth="1"/>
    <col min="6662" max="6662" width="20" style="11" customWidth="1"/>
    <col min="6663" max="6666" width="14.4609375" style="11" customWidth="1"/>
    <col min="6667" max="6667" width="16" style="11" customWidth="1"/>
    <col min="6668" max="6668" width="14.84375" style="11" customWidth="1"/>
    <col min="6669" max="6669" width="16" style="11" customWidth="1"/>
    <col min="6670" max="6671" width="14.15234375" style="11" customWidth="1"/>
    <col min="6672" max="6672" width="15.84375" style="11" customWidth="1"/>
    <col min="6673" max="6912" width="10.84375" style="11"/>
    <col min="6913" max="6913" width="6.15234375" style="11" customWidth="1"/>
    <col min="6914" max="6914" width="60.3046875" style="11" customWidth="1"/>
    <col min="6915" max="6915" width="8.15234375" style="11" customWidth="1"/>
    <col min="6916" max="6916" width="6.69140625" style="11" bestFit="1" customWidth="1"/>
    <col min="6917" max="6917" width="13" style="11" bestFit="1" customWidth="1"/>
    <col min="6918" max="6918" width="20" style="11" customWidth="1"/>
    <col min="6919" max="6922" width="14.4609375" style="11" customWidth="1"/>
    <col min="6923" max="6923" width="16" style="11" customWidth="1"/>
    <col min="6924" max="6924" width="14.84375" style="11" customWidth="1"/>
    <col min="6925" max="6925" width="16" style="11" customWidth="1"/>
    <col min="6926" max="6927" width="14.15234375" style="11" customWidth="1"/>
    <col min="6928" max="6928" width="15.84375" style="11" customWidth="1"/>
    <col min="6929" max="7168" width="10.84375" style="11"/>
    <col min="7169" max="7169" width="6.15234375" style="11" customWidth="1"/>
    <col min="7170" max="7170" width="60.3046875" style="11" customWidth="1"/>
    <col min="7171" max="7171" width="8.15234375" style="11" customWidth="1"/>
    <col min="7172" max="7172" width="6.69140625" style="11" bestFit="1" customWidth="1"/>
    <col min="7173" max="7173" width="13" style="11" bestFit="1" customWidth="1"/>
    <col min="7174" max="7174" width="20" style="11" customWidth="1"/>
    <col min="7175" max="7178" width="14.4609375" style="11" customWidth="1"/>
    <col min="7179" max="7179" width="16" style="11" customWidth="1"/>
    <col min="7180" max="7180" width="14.84375" style="11" customWidth="1"/>
    <col min="7181" max="7181" width="16" style="11" customWidth="1"/>
    <col min="7182" max="7183" width="14.15234375" style="11" customWidth="1"/>
    <col min="7184" max="7184" width="15.84375" style="11" customWidth="1"/>
    <col min="7185" max="7424" width="10.84375" style="11"/>
    <col min="7425" max="7425" width="6.15234375" style="11" customWidth="1"/>
    <col min="7426" max="7426" width="60.3046875" style="11" customWidth="1"/>
    <col min="7427" max="7427" width="8.15234375" style="11" customWidth="1"/>
    <col min="7428" max="7428" width="6.69140625" style="11" bestFit="1" customWidth="1"/>
    <col min="7429" max="7429" width="13" style="11" bestFit="1" customWidth="1"/>
    <col min="7430" max="7430" width="20" style="11" customWidth="1"/>
    <col min="7431" max="7434" width="14.4609375" style="11" customWidth="1"/>
    <col min="7435" max="7435" width="16" style="11" customWidth="1"/>
    <col min="7436" max="7436" width="14.84375" style="11" customWidth="1"/>
    <col min="7437" max="7437" width="16" style="11" customWidth="1"/>
    <col min="7438" max="7439" width="14.15234375" style="11" customWidth="1"/>
    <col min="7440" max="7440" width="15.84375" style="11" customWidth="1"/>
    <col min="7441" max="7680" width="10.84375" style="11"/>
    <col min="7681" max="7681" width="6.15234375" style="11" customWidth="1"/>
    <col min="7682" max="7682" width="60.3046875" style="11" customWidth="1"/>
    <col min="7683" max="7683" width="8.15234375" style="11" customWidth="1"/>
    <col min="7684" max="7684" width="6.69140625" style="11" bestFit="1" customWidth="1"/>
    <col min="7685" max="7685" width="13" style="11" bestFit="1" customWidth="1"/>
    <col min="7686" max="7686" width="20" style="11" customWidth="1"/>
    <col min="7687" max="7690" width="14.4609375" style="11" customWidth="1"/>
    <col min="7691" max="7691" width="16" style="11" customWidth="1"/>
    <col min="7692" max="7692" width="14.84375" style="11" customWidth="1"/>
    <col min="7693" max="7693" width="16" style="11" customWidth="1"/>
    <col min="7694" max="7695" width="14.15234375" style="11" customWidth="1"/>
    <col min="7696" max="7696" width="15.84375" style="11" customWidth="1"/>
    <col min="7697" max="7936" width="10.84375" style="11"/>
    <col min="7937" max="7937" width="6.15234375" style="11" customWidth="1"/>
    <col min="7938" max="7938" width="60.3046875" style="11" customWidth="1"/>
    <col min="7939" max="7939" width="8.15234375" style="11" customWidth="1"/>
    <col min="7940" max="7940" width="6.69140625" style="11" bestFit="1" customWidth="1"/>
    <col min="7941" max="7941" width="13" style="11" bestFit="1" customWidth="1"/>
    <col min="7942" max="7942" width="20" style="11" customWidth="1"/>
    <col min="7943" max="7946" width="14.4609375" style="11" customWidth="1"/>
    <col min="7947" max="7947" width="16" style="11" customWidth="1"/>
    <col min="7948" max="7948" width="14.84375" style="11" customWidth="1"/>
    <col min="7949" max="7949" width="16" style="11" customWidth="1"/>
    <col min="7950" max="7951" width="14.15234375" style="11" customWidth="1"/>
    <col min="7952" max="7952" width="15.84375" style="11" customWidth="1"/>
    <col min="7953" max="8192" width="10.84375" style="11"/>
    <col min="8193" max="8193" width="6.15234375" style="11" customWidth="1"/>
    <col min="8194" max="8194" width="60.3046875" style="11" customWidth="1"/>
    <col min="8195" max="8195" width="8.15234375" style="11" customWidth="1"/>
    <col min="8196" max="8196" width="6.69140625" style="11" bestFit="1" customWidth="1"/>
    <col min="8197" max="8197" width="13" style="11" bestFit="1" customWidth="1"/>
    <col min="8198" max="8198" width="20" style="11" customWidth="1"/>
    <col min="8199" max="8202" width="14.4609375" style="11" customWidth="1"/>
    <col min="8203" max="8203" width="16" style="11" customWidth="1"/>
    <col min="8204" max="8204" width="14.84375" style="11" customWidth="1"/>
    <col min="8205" max="8205" width="16" style="11" customWidth="1"/>
    <col min="8206" max="8207" width="14.15234375" style="11" customWidth="1"/>
    <col min="8208" max="8208" width="15.84375" style="11" customWidth="1"/>
    <col min="8209" max="8448" width="10.84375" style="11"/>
    <col min="8449" max="8449" width="6.15234375" style="11" customWidth="1"/>
    <col min="8450" max="8450" width="60.3046875" style="11" customWidth="1"/>
    <col min="8451" max="8451" width="8.15234375" style="11" customWidth="1"/>
    <col min="8452" max="8452" width="6.69140625" style="11" bestFit="1" customWidth="1"/>
    <col min="8453" max="8453" width="13" style="11" bestFit="1" customWidth="1"/>
    <col min="8454" max="8454" width="20" style="11" customWidth="1"/>
    <col min="8455" max="8458" width="14.4609375" style="11" customWidth="1"/>
    <col min="8459" max="8459" width="16" style="11" customWidth="1"/>
    <col min="8460" max="8460" width="14.84375" style="11" customWidth="1"/>
    <col min="8461" max="8461" width="16" style="11" customWidth="1"/>
    <col min="8462" max="8463" width="14.15234375" style="11" customWidth="1"/>
    <col min="8464" max="8464" width="15.84375" style="11" customWidth="1"/>
    <col min="8465" max="8704" width="10.84375" style="11"/>
    <col min="8705" max="8705" width="6.15234375" style="11" customWidth="1"/>
    <col min="8706" max="8706" width="60.3046875" style="11" customWidth="1"/>
    <col min="8707" max="8707" width="8.15234375" style="11" customWidth="1"/>
    <col min="8708" max="8708" width="6.69140625" style="11" bestFit="1" customWidth="1"/>
    <col min="8709" max="8709" width="13" style="11" bestFit="1" customWidth="1"/>
    <col min="8710" max="8710" width="20" style="11" customWidth="1"/>
    <col min="8711" max="8714" width="14.4609375" style="11" customWidth="1"/>
    <col min="8715" max="8715" width="16" style="11" customWidth="1"/>
    <col min="8716" max="8716" width="14.84375" style="11" customWidth="1"/>
    <col min="8717" max="8717" width="16" style="11" customWidth="1"/>
    <col min="8718" max="8719" width="14.15234375" style="11" customWidth="1"/>
    <col min="8720" max="8720" width="15.84375" style="11" customWidth="1"/>
    <col min="8721" max="8960" width="10.84375" style="11"/>
    <col min="8961" max="8961" width="6.15234375" style="11" customWidth="1"/>
    <col min="8962" max="8962" width="60.3046875" style="11" customWidth="1"/>
    <col min="8963" max="8963" width="8.15234375" style="11" customWidth="1"/>
    <col min="8964" max="8964" width="6.69140625" style="11" bestFit="1" customWidth="1"/>
    <col min="8965" max="8965" width="13" style="11" bestFit="1" customWidth="1"/>
    <col min="8966" max="8966" width="20" style="11" customWidth="1"/>
    <col min="8967" max="8970" width="14.4609375" style="11" customWidth="1"/>
    <col min="8971" max="8971" width="16" style="11" customWidth="1"/>
    <col min="8972" max="8972" width="14.84375" style="11" customWidth="1"/>
    <col min="8973" max="8973" width="16" style="11" customWidth="1"/>
    <col min="8974" max="8975" width="14.15234375" style="11" customWidth="1"/>
    <col min="8976" max="8976" width="15.84375" style="11" customWidth="1"/>
    <col min="8977" max="9216" width="10.84375" style="11"/>
    <col min="9217" max="9217" width="6.15234375" style="11" customWidth="1"/>
    <col min="9218" max="9218" width="60.3046875" style="11" customWidth="1"/>
    <col min="9219" max="9219" width="8.15234375" style="11" customWidth="1"/>
    <col min="9220" max="9220" width="6.69140625" style="11" bestFit="1" customWidth="1"/>
    <col min="9221" max="9221" width="13" style="11" bestFit="1" customWidth="1"/>
    <col min="9222" max="9222" width="20" style="11" customWidth="1"/>
    <col min="9223" max="9226" width="14.4609375" style="11" customWidth="1"/>
    <col min="9227" max="9227" width="16" style="11" customWidth="1"/>
    <col min="9228" max="9228" width="14.84375" style="11" customWidth="1"/>
    <col min="9229" max="9229" width="16" style="11" customWidth="1"/>
    <col min="9230" max="9231" width="14.15234375" style="11" customWidth="1"/>
    <col min="9232" max="9232" width="15.84375" style="11" customWidth="1"/>
    <col min="9233" max="9472" width="10.84375" style="11"/>
    <col min="9473" max="9473" width="6.15234375" style="11" customWidth="1"/>
    <col min="9474" max="9474" width="60.3046875" style="11" customWidth="1"/>
    <col min="9475" max="9475" width="8.15234375" style="11" customWidth="1"/>
    <col min="9476" max="9476" width="6.69140625" style="11" bestFit="1" customWidth="1"/>
    <col min="9477" max="9477" width="13" style="11" bestFit="1" customWidth="1"/>
    <col min="9478" max="9478" width="20" style="11" customWidth="1"/>
    <col min="9479" max="9482" width="14.4609375" style="11" customWidth="1"/>
    <col min="9483" max="9483" width="16" style="11" customWidth="1"/>
    <col min="9484" max="9484" width="14.84375" style="11" customWidth="1"/>
    <col min="9485" max="9485" width="16" style="11" customWidth="1"/>
    <col min="9486" max="9487" width="14.15234375" style="11" customWidth="1"/>
    <col min="9488" max="9488" width="15.84375" style="11" customWidth="1"/>
    <col min="9489" max="9728" width="10.84375" style="11"/>
    <col min="9729" max="9729" width="6.15234375" style="11" customWidth="1"/>
    <col min="9730" max="9730" width="60.3046875" style="11" customWidth="1"/>
    <col min="9731" max="9731" width="8.15234375" style="11" customWidth="1"/>
    <col min="9732" max="9732" width="6.69140625" style="11" bestFit="1" customWidth="1"/>
    <col min="9733" max="9733" width="13" style="11" bestFit="1" customWidth="1"/>
    <col min="9734" max="9734" width="20" style="11" customWidth="1"/>
    <col min="9735" max="9738" width="14.4609375" style="11" customWidth="1"/>
    <col min="9739" max="9739" width="16" style="11" customWidth="1"/>
    <col min="9740" max="9740" width="14.84375" style="11" customWidth="1"/>
    <col min="9741" max="9741" width="16" style="11" customWidth="1"/>
    <col min="9742" max="9743" width="14.15234375" style="11" customWidth="1"/>
    <col min="9744" max="9744" width="15.84375" style="11" customWidth="1"/>
    <col min="9745" max="9984" width="10.84375" style="11"/>
    <col min="9985" max="9985" width="6.15234375" style="11" customWidth="1"/>
    <col min="9986" max="9986" width="60.3046875" style="11" customWidth="1"/>
    <col min="9987" max="9987" width="8.15234375" style="11" customWidth="1"/>
    <col min="9988" max="9988" width="6.69140625" style="11" bestFit="1" customWidth="1"/>
    <col min="9989" max="9989" width="13" style="11" bestFit="1" customWidth="1"/>
    <col min="9990" max="9990" width="20" style="11" customWidth="1"/>
    <col min="9991" max="9994" width="14.4609375" style="11" customWidth="1"/>
    <col min="9995" max="9995" width="16" style="11" customWidth="1"/>
    <col min="9996" max="9996" width="14.84375" style="11" customWidth="1"/>
    <col min="9997" max="9997" width="16" style="11" customWidth="1"/>
    <col min="9998" max="9999" width="14.15234375" style="11" customWidth="1"/>
    <col min="10000" max="10000" width="15.84375" style="11" customWidth="1"/>
    <col min="10001" max="10240" width="10.84375" style="11"/>
    <col min="10241" max="10241" width="6.15234375" style="11" customWidth="1"/>
    <col min="10242" max="10242" width="60.3046875" style="11" customWidth="1"/>
    <col min="10243" max="10243" width="8.15234375" style="11" customWidth="1"/>
    <col min="10244" max="10244" width="6.69140625" style="11" bestFit="1" customWidth="1"/>
    <col min="10245" max="10245" width="13" style="11" bestFit="1" customWidth="1"/>
    <col min="10246" max="10246" width="20" style="11" customWidth="1"/>
    <col min="10247" max="10250" width="14.4609375" style="11" customWidth="1"/>
    <col min="10251" max="10251" width="16" style="11" customWidth="1"/>
    <col min="10252" max="10252" width="14.84375" style="11" customWidth="1"/>
    <col min="10253" max="10253" width="16" style="11" customWidth="1"/>
    <col min="10254" max="10255" width="14.15234375" style="11" customWidth="1"/>
    <col min="10256" max="10256" width="15.84375" style="11" customWidth="1"/>
    <col min="10257" max="10496" width="10.84375" style="11"/>
    <col min="10497" max="10497" width="6.15234375" style="11" customWidth="1"/>
    <col min="10498" max="10498" width="60.3046875" style="11" customWidth="1"/>
    <col min="10499" max="10499" width="8.15234375" style="11" customWidth="1"/>
    <col min="10500" max="10500" width="6.69140625" style="11" bestFit="1" customWidth="1"/>
    <col min="10501" max="10501" width="13" style="11" bestFit="1" customWidth="1"/>
    <col min="10502" max="10502" width="20" style="11" customWidth="1"/>
    <col min="10503" max="10506" width="14.4609375" style="11" customWidth="1"/>
    <col min="10507" max="10507" width="16" style="11" customWidth="1"/>
    <col min="10508" max="10508" width="14.84375" style="11" customWidth="1"/>
    <col min="10509" max="10509" width="16" style="11" customWidth="1"/>
    <col min="10510" max="10511" width="14.15234375" style="11" customWidth="1"/>
    <col min="10512" max="10512" width="15.84375" style="11" customWidth="1"/>
    <col min="10513" max="10752" width="10.84375" style="11"/>
    <col min="10753" max="10753" width="6.15234375" style="11" customWidth="1"/>
    <col min="10754" max="10754" width="60.3046875" style="11" customWidth="1"/>
    <col min="10755" max="10755" width="8.15234375" style="11" customWidth="1"/>
    <col min="10756" max="10756" width="6.69140625" style="11" bestFit="1" customWidth="1"/>
    <col min="10757" max="10757" width="13" style="11" bestFit="1" customWidth="1"/>
    <col min="10758" max="10758" width="20" style="11" customWidth="1"/>
    <col min="10759" max="10762" width="14.4609375" style="11" customWidth="1"/>
    <col min="10763" max="10763" width="16" style="11" customWidth="1"/>
    <col min="10764" max="10764" width="14.84375" style="11" customWidth="1"/>
    <col min="10765" max="10765" width="16" style="11" customWidth="1"/>
    <col min="10766" max="10767" width="14.15234375" style="11" customWidth="1"/>
    <col min="10768" max="10768" width="15.84375" style="11" customWidth="1"/>
    <col min="10769" max="11008" width="10.84375" style="11"/>
    <col min="11009" max="11009" width="6.15234375" style="11" customWidth="1"/>
    <col min="11010" max="11010" width="60.3046875" style="11" customWidth="1"/>
    <col min="11011" max="11011" width="8.15234375" style="11" customWidth="1"/>
    <col min="11012" max="11012" width="6.69140625" style="11" bestFit="1" customWidth="1"/>
    <col min="11013" max="11013" width="13" style="11" bestFit="1" customWidth="1"/>
    <col min="11014" max="11014" width="20" style="11" customWidth="1"/>
    <col min="11015" max="11018" width="14.4609375" style="11" customWidth="1"/>
    <col min="11019" max="11019" width="16" style="11" customWidth="1"/>
    <col min="11020" max="11020" width="14.84375" style="11" customWidth="1"/>
    <col min="11021" max="11021" width="16" style="11" customWidth="1"/>
    <col min="11022" max="11023" width="14.15234375" style="11" customWidth="1"/>
    <col min="11024" max="11024" width="15.84375" style="11" customWidth="1"/>
    <col min="11025" max="11264" width="10.84375" style="11"/>
    <col min="11265" max="11265" width="6.15234375" style="11" customWidth="1"/>
    <col min="11266" max="11266" width="60.3046875" style="11" customWidth="1"/>
    <col min="11267" max="11267" width="8.15234375" style="11" customWidth="1"/>
    <col min="11268" max="11268" width="6.69140625" style="11" bestFit="1" customWidth="1"/>
    <col min="11269" max="11269" width="13" style="11" bestFit="1" customWidth="1"/>
    <col min="11270" max="11270" width="20" style="11" customWidth="1"/>
    <col min="11271" max="11274" width="14.4609375" style="11" customWidth="1"/>
    <col min="11275" max="11275" width="16" style="11" customWidth="1"/>
    <col min="11276" max="11276" width="14.84375" style="11" customWidth="1"/>
    <col min="11277" max="11277" width="16" style="11" customWidth="1"/>
    <col min="11278" max="11279" width="14.15234375" style="11" customWidth="1"/>
    <col min="11280" max="11280" width="15.84375" style="11" customWidth="1"/>
    <col min="11281" max="11520" width="10.84375" style="11"/>
    <col min="11521" max="11521" width="6.15234375" style="11" customWidth="1"/>
    <col min="11522" max="11522" width="60.3046875" style="11" customWidth="1"/>
    <col min="11523" max="11523" width="8.15234375" style="11" customWidth="1"/>
    <col min="11524" max="11524" width="6.69140625" style="11" bestFit="1" customWidth="1"/>
    <col min="11525" max="11525" width="13" style="11" bestFit="1" customWidth="1"/>
    <col min="11526" max="11526" width="20" style="11" customWidth="1"/>
    <col min="11527" max="11530" width="14.4609375" style="11" customWidth="1"/>
    <col min="11531" max="11531" width="16" style="11" customWidth="1"/>
    <col min="11532" max="11532" width="14.84375" style="11" customWidth="1"/>
    <col min="11533" max="11533" width="16" style="11" customWidth="1"/>
    <col min="11534" max="11535" width="14.15234375" style="11" customWidth="1"/>
    <col min="11536" max="11536" width="15.84375" style="11" customWidth="1"/>
    <col min="11537" max="11776" width="10.84375" style="11"/>
    <col min="11777" max="11777" width="6.15234375" style="11" customWidth="1"/>
    <col min="11778" max="11778" width="60.3046875" style="11" customWidth="1"/>
    <col min="11779" max="11779" width="8.15234375" style="11" customWidth="1"/>
    <col min="11780" max="11780" width="6.69140625" style="11" bestFit="1" customWidth="1"/>
    <col min="11781" max="11781" width="13" style="11" bestFit="1" customWidth="1"/>
    <col min="11782" max="11782" width="20" style="11" customWidth="1"/>
    <col min="11783" max="11786" width="14.4609375" style="11" customWidth="1"/>
    <col min="11787" max="11787" width="16" style="11" customWidth="1"/>
    <col min="11788" max="11788" width="14.84375" style="11" customWidth="1"/>
    <col min="11789" max="11789" width="16" style="11" customWidth="1"/>
    <col min="11790" max="11791" width="14.15234375" style="11" customWidth="1"/>
    <col min="11792" max="11792" width="15.84375" style="11" customWidth="1"/>
    <col min="11793" max="12032" width="10.84375" style="11"/>
    <col min="12033" max="12033" width="6.15234375" style="11" customWidth="1"/>
    <col min="12034" max="12034" width="60.3046875" style="11" customWidth="1"/>
    <col min="12035" max="12035" width="8.15234375" style="11" customWidth="1"/>
    <col min="12036" max="12036" width="6.69140625" style="11" bestFit="1" customWidth="1"/>
    <col min="12037" max="12037" width="13" style="11" bestFit="1" customWidth="1"/>
    <col min="12038" max="12038" width="20" style="11" customWidth="1"/>
    <col min="12039" max="12042" width="14.4609375" style="11" customWidth="1"/>
    <col min="12043" max="12043" width="16" style="11" customWidth="1"/>
    <col min="12044" max="12044" width="14.84375" style="11" customWidth="1"/>
    <col min="12045" max="12045" width="16" style="11" customWidth="1"/>
    <col min="12046" max="12047" width="14.15234375" style="11" customWidth="1"/>
    <col min="12048" max="12048" width="15.84375" style="11" customWidth="1"/>
    <col min="12049" max="12288" width="10.84375" style="11"/>
    <col min="12289" max="12289" width="6.15234375" style="11" customWidth="1"/>
    <col min="12290" max="12290" width="60.3046875" style="11" customWidth="1"/>
    <col min="12291" max="12291" width="8.15234375" style="11" customWidth="1"/>
    <col min="12292" max="12292" width="6.69140625" style="11" bestFit="1" customWidth="1"/>
    <col min="12293" max="12293" width="13" style="11" bestFit="1" customWidth="1"/>
    <col min="12294" max="12294" width="20" style="11" customWidth="1"/>
    <col min="12295" max="12298" width="14.4609375" style="11" customWidth="1"/>
    <col min="12299" max="12299" width="16" style="11" customWidth="1"/>
    <col min="12300" max="12300" width="14.84375" style="11" customWidth="1"/>
    <col min="12301" max="12301" width="16" style="11" customWidth="1"/>
    <col min="12302" max="12303" width="14.15234375" style="11" customWidth="1"/>
    <col min="12304" max="12304" width="15.84375" style="11" customWidth="1"/>
    <col min="12305" max="12544" width="10.84375" style="11"/>
    <col min="12545" max="12545" width="6.15234375" style="11" customWidth="1"/>
    <col min="12546" max="12546" width="60.3046875" style="11" customWidth="1"/>
    <col min="12547" max="12547" width="8.15234375" style="11" customWidth="1"/>
    <col min="12548" max="12548" width="6.69140625" style="11" bestFit="1" customWidth="1"/>
    <col min="12549" max="12549" width="13" style="11" bestFit="1" customWidth="1"/>
    <col min="12550" max="12550" width="20" style="11" customWidth="1"/>
    <col min="12551" max="12554" width="14.4609375" style="11" customWidth="1"/>
    <col min="12555" max="12555" width="16" style="11" customWidth="1"/>
    <col min="12556" max="12556" width="14.84375" style="11" customWidth="1"/>
    <col min="12557" max="12557" width="16" style="11" customWidth="1"/>
    <col min="12558" max="12559" width="14.15234375" style="11" customWidth="1"/>
    <col min="12560" max="12560" width="15.84375" style="11" customWidth="1"/>
    <col min="12561" max="12800" width="10.84375" style="11"/>
    <col min="12801" max="12801" width="6.15234375" style="11" customWidth="1"/>
    <col min="12802" max="12802" width="60.3046875" style="11" customWidth="1"/>
    <col min="12803" max="12803" width="8.15234375" style="11" customWidth="1"/>
    <col min="12804" max="12804" width="6.69140625" style="11" bestFit="1" customWidth="1"/>
    <col min="12805" max="12805" width="13" style="11" bestFit="1" customWidth="1"/>
    <col min="12806" max="12806" width="20" style="11" customWidth="1"/>
    <col min="12807" max="12810" width="14.4609375" style="11" customWidth="1"/>
    <col min="12811" max="12811" width="16" style="11" customWidth="1"/>
    <col min="12812" max="12812" width="14.84375" style="11" customWidth="1"/>
    <col min="12813" max="12813" width="16" style="11" customWidth="1"/>
    <col min="12814" max="12815" width="14.15234375" style="11" customWidth="1"/>
    <col min="12816" max="12816" width="15.84375" style="11" customWidth="1"/>
    <col min="12817" max="13056" width="10.84375" style="11"/>
    <col min="13057" max="13057" width="6.15234375" style="11" customWidth="1"/>
    <col min="13058" max="13058" width="60.3046875" style="11" customWidth="1"/>
    <col min="13059" max="13059" width="8.15234375" style="11" customWidth="1"/>
    <col min="13060" max="13060" width="6.69140625" style="11" bestFit="1" customWidth="1"/>
    <col min="13061" max="13061" width="13" style="11" bestFit="1" customWidth="1"/>
    <col min="13062" max="13062" width="20" style="11" customWidth="1"/>
    <col min="13063" max="13066" width="14.4609375" style="11" customWidth="1"/>
    <col min="13067" max="13067" width="16" style="11" customWidth="1"/>
    <col min="13068" max="13068" width="14.84375" style="11" customWidth="1"/>
    <col min="13069" max="13069" width="16" style="11" customWidth="1"/>
    <col min="13070" max="13071" width="14.15234375" style="11" customWidth="1"/>
    <col min="13072" max="13072" width="15.84375" style="11" customWidth="1"/>
    <col min="13073" max="13312" width="10.84375" style="11"/>
    <col min="13313" max="13313" width="6.15234375" style="11" customWidth="1"/>
    <col min="13314" max="13314" width="60.3046875" style="11" customWidth="1"/>
    <col min="13315" max="13315" width="8.15234375" style="11" customWidth="1"/>
    <col min="13316" max="13316" width="6.69140625" style="11" bestFit="1" customWidth="1"/>
    <col min="13317" max="13317" width="13" style="11" bestFit="1" customWidth="1"/>
    <col min="13318" max="13318" width="20" style="11" customWidth="1"/>
    <col min="13319" max="13322" width="14.4609375" style="11" customWidth="1"/>
    <col min="13323" max="13323" width="16" style="11" customWidth="1"/>
    <col min="13324" max="13324" width="14.84375" style="11" customWidth="1"/>
    <col min="13325" max="13325" width="16" style="11" customWidth="1"/>
    <col min="13326" max="13327" width="14.15234375" style="11" customWidth="1"/>
    <col min="13328" max="13328" width="15.84375" style="11" customWidth="1"/>
    <col min="13329" max="13568" width="10.84375" style="11"/>
    <col min="13569" max="13569" width="6.15234375" style="11" customWidth="1"/>
    <col min="13570" max="13570" width="60.3046875" style="11" customWidth="1"/>
    <col min="13571" max="13571" width="8.15234375" style="11" customWidth="1"/>
    <col min="13572" max="13572" width="6.69140625" style="11" bestFit="1" customWidth="1"/>
    <col min="13573" max="13573" width="13" style="11" bestFit="1" customWidth="1"/>
    <col min="13574" max="13574" width="20" style="11" customWidth="1"/>
    <col min="13575" max="13578" width="14.4609375" style="11" customWidth="1"/>
    <col min="13579" max="13579" width="16" style="11" customWidth="1"/>
    <col min="13580" max="13580" width="14.84375" style="11" customWidth="1"/>
    <col min="13581" max="13581" width="16" style="11" customWidth="1"/>
    <col min="13582" max="13583" width="14.15234375" style="11" customWidth="1"/>
    <col min="13584" max="13584" width="15.84375" style="11" customWidth="1"/>
    <col min="13585" max="13824" width="10.84375" style="11"/>
    <col min="13825" max="13825" width="6.15234375" style="11" customWidth="1"/>
    <col min="13826" max="13826" width="60.3046875" style="11" customWidth="1"/>
    <col min="13827" max="13827" width="8.15234375" style="11" customWidth="1"/>
    <col min="13828" max="13828" width="6.69140625" style="11" bestFit="1" customWidth="1"/>
    <col min="13829" max="13829" width="13" style="11" bestFit="1" customWidth="1"/>
    <col min="13830" max="13830" width="20" style="11" customWidth="1"/>
    <col min="13831" max="13834" width="14.4609375" style="11" customWidth="1"/>
    <col min="13835" max="13835" width="16" style="11" customWidth="1"/>
    <col min="13836" max="13836" width="14.84375" style="11" customWidth="1"/>
    <col min="13837" max="13837" width="16" style="11" customWidth="1"/>
    <col min="13838" max="13839" width="14.15234375" style="11" customWidth="1"/>
    <col min="13840" max="13840" width="15.84375" style="11" customWidth="1"/>
    <col min="13841" max="14080" width="10.84375" style="11"/>
    <col min="14081" max="14081" width="6.15234375" style="11" customWidth="1"/>
    <col min="14082" max="14082" width="60.3046875" style="11" customWidth="1"/>
    <col min="14083" max="14083" width="8.15234375" style="11" customWidth="1"/>
    <col min="14084" max="14084" width="6.69140625" style="11" bestFit="1" customWidth="1"/>
    <col min="14085" max="14085" width="13" style="11" bestFit="1" customWidth="1"/>
    <col min="14086" max="14086" width="20" style="11" customWidth="1"/>
    <col min="14087" max="14090" width="14.4609375" style="11" customWidth="1"/>
    <col min="14091" max="14091" width="16" style="11" customWidth="1"/>
    <col min="14092" max="14092" width="14.84375" style="11" customWidth="1"/>
    <col min="14093" max="14093" width="16" style="11" customWidth="1"/>
    <col min="14094" max="14095" width="14.15234375" style="11" customWidth="1"/>
    <col min="14096" max="14096" width="15.84375" style="11" customWidth="1"/>
    <col min="14097" max="14336" width="10.84375" style="11"/>
    <col min="14337" max="14337" width="6.15234375" style="11" customWidth="1"/>
    <col min="14338" max="14338" width="60.3046875" style="11" customWidth="1"/>
    <col min="14339" max="14339" width="8.15234375" style="11" customWidth="1"/>
    <col min="14340" max="14340" width="6.69140625" style="11" bestFit="1" customWidth="1"/>
    <col min="14341" max="14341" width="13" style="11" bestFit="1" customWidth="1"/>
    <col min="14342" max="14342" width="20" style="11" customWidth="1"/>
    <col min="14343" max="14346" width="14.4609375" style="11" customWidth="1"/>
    <col min="14347" max="14347" width="16" style="11" customWidth="1"/>
    <col min="14348" max="14348" width="14.84375" style="11" customWidth="1"/>
    <col min="14349" max="14349" width="16" style="11" customWidth="1"/>
    <col min="14350" max="14351" width="14.15234375" style="11" customWidth="1"/>
    <col min="14352" max="14352" width="15.84375" style="11" customWidth="1"/>
    <col min="14353" max="14592" width="10.84375" style="11"/>
    <col min="14593" max="14593" width="6.15234375" style="11" customWidth="1"/>
    <col min="14594" max="14594" width="60.3046875" style="11" customWidth="1"/>
    <col min="14595" max="14595" width="8.15234375" style="11" customWidth="1"/>
    <col min="14596" max="14596" width="6.69140625" style="11" bestFit="1" customWidth="1"/>
    <col min="14597" max="14597" width="13" style="11" bestFit="1" customWidth="1"/>
    <col min="14598" max="14598" width="20" style="11" customWidth="1"/>
    <col min="14599" max="14602" width="14.4609375" style="11" customWidth="1"/>
    <col min="14603" max="14603" width="16" style="11" customWidth="1"/>
    <col min="14604" max="14604" width="14.84375" style="11" customWidth="1"/>
    <col min="14605" max="14605" width="16" style="11" customWidth="1"/>
    <col min="14606" max="14607" width="14.15234375" style="11" customWidth="1"/>
    <col min="14608" max="14608" width="15.84375" style="11" customWidth="1"/>
    <col min="14609" max="14848" width="10.84375" style="11"/>
    <col min="14849" max="14849" width="6.15234375" style="11" customWidth="1"/>
    <col min="14850" max="14850" width="60.3046875" style="11" customWidth="1"/>
    <col min="14851" max="14851" width="8.15234375" style="11" customWidth="1"/>
    <col min="14852" max="14852" width="6.69140625" style="11" bestFit="1" customWidth="1"/>
    <col min="14853" max="14853" width="13" style="11" bestFit="1" customWidth="1"/>
    <col min="14854" max="14854" width="20" style="11" customWidth="1"/>
    <col min="14855" max="14858" width="14.4609375" style="11" customWidth="1"/>
    <col min="14859" max="14859" width="16" style="11" customWidth="1"/>
    <col min="14860" max="14860" width="14.84375" style="11" customWidth="1"/>
    <col min="14861" max="14861" width="16" style="11" customWidth="1"/>
    <col min="14862" max="14863" width="14.15234375" style="11" customWidth="1"/>
    <col min="14864" max="14864" width="15.84375" style="11" customWidth="1"/>
    <col min="14865" max="15104" width="10.84375" style="11"/>
    <col min="15105" max="15105" width="6.15234375" style="11" customWidth="1"/>
    <col min="15106" max="15106" width="60.3046875" style="11" customWidth="1"/>
    <col min="15107" max="15107" width="8.15234375" style="11" customWidth="1"/>
    <col min="15108" max="15108" width="6.69140625" style="11" bestFit="1" customWidth="1"/>
    <col min="15109" max="15109" width="13" style="11" bestFit="1" customWidth="1"/>
    <col min="15110" max="15110" width="20" style="11" customWidth="1"/>
    <col min="15111" max="15114" width="14.4609375" style="11" customWidth="1"/>
    <col min="15115" max="15115" width="16" style="11" customWidth="1"/>
    <col min="15116" max="15116" width="14.84375" style="11" customWidth="1"/>
    <col min="15117" max="15117" width="16" style="11" customWidth="1"/>
    <col min="15118" max="15119" width="14.15234375" style="11" customWidth="1"/>
    <col min="15120" max="15120" width="15.84375" style="11" customWidth="1"/>
    <col min="15121" max="15360" width="10.84375" style="11"/>
    <col min="15361" max="15361" width="6.15234375" style="11" customWidth="1"/>
    <col min="15362" max="15362" width="60.3046875" style="11" customWidth="1"/>
    <col min="15363" max="15363" width="8.15234375" style="11" customWidth="1"/>
    <col min="15364" max="15364" width="6.69140625" style="11" bestFit="1" customWidth="1"/>
    <col min="15365" max="15365" width="13" style="11" bestFit="1" customWidth="1"/>
    <col min="15366" max="15366" width="20" style="11" customWidth="1"/>
    <col min="15367" max="15370" width="14.4609375" style="11" customWidth="1"/>
    <col min="15371" max="15371" width="16" style="11" customWidth="1"/>
    <col min="15372" max="15372" width="14.84375" style="11" customWidth="1"/>
    <col min="15373" max="15373" width="16" style="11" customWidth="1"/>
    <col min="15374" max="15375" width="14.15234375" style="11" customWidth="1"/>
    <col min="15376" max="15376" width="15.84375" style="11" customWidth="1"/>
    <col min="15377" max="15616" width="10.84375" style="11"/>
    <col min="15617" max="15617" width="6.15234375" style="11" customWidth="1"/>
    <col min="15618" max="15618" width="60.3046875" style="11" customWidth="1"/>
    <col min="15619" max="15619" width="8.15234375" style="11" customWidth="1"/>
    <col min="15620" max="15620" width="6.69140625" style="11" bestFit="1" customWidth="1"/>
    <col min="15621" max="15621" width="13" style="11" bestFit="1" customWidth="1"/>
    <col min="15622" max="15622" width="20" style="11" customWidth="1"/>
    <col min="15623" max="15626" width="14.4609375" style="11" customWidth="1"/>
    <col min="15627" max="15627" width="16" style="11" customWidth="1"/>
    <col min="15628" max="15628" width="14.84375" style="11" customWidth="1"/>
    <col min="15629" max="15629" width="16" style="11" customWidth="1"/>
    <col min="15630" max="15631" width="14.15234375" style="11" customWidth="1"/>
    <col min="15632" max="15632" width="15.84375" style="11" customWidth="1"/>
    <col min="15633" max="15872" width="10.84375" style="11"/>
    <col min="15873" max="15873" width="6.15234375" style="11" customWidth="1"/>
    <col min="15874" max="15874" width="60.3046875" style="11" customWidth="1"/>
    <col min="15875" max="15875" width="8.15234375" style="11" customWidth="1"/>
    <col min="15876" max="15876" width="6.69140625" style="11" bestFit="1" customWidth="1"/>
    <col min="15877" max="15877" width="13" style="11" bestFit="1" customWidth="1"/>
    <col min="15878" max="15878" width="20" style="11" customWidth="1"/>
    <col min="15879" max="15882" width="14.4609375" style="11" customWidth="1"/>
    <col min="15883" max="15883" width="16" style="11" customWidth="1"/>
    <col min="15884" max="15884" width="14.84375" style="11" customWidth="1"/>
    <col min="15885" max="15885" width="16" style="11" customWidth="1"/>
    <col min="15886" max="15887" width="14.15234375" style="11" customWidth="1"/>
    <col min="15888" max="15888" width="15.84375" style="11" customWidth="1"/>
    <col min="15889" max="16128" width="10.84375" style="11"/>
    <col min="16129" max="16129" width="6.15234375" style="11" customWidth="1"/>
    <col min="16130" max="16130" width="60.3046875" style="11" customWidth="1"/>
    <col min="16131" max="16131" width="8.15234375" style="11" customWidth="1"/>
    <col min="16132" max="16132" width="6.69140625" style="11" bestFit="1" customWidth="1"/>
    <col min="16133" max="16133" width="13" style="11" bestFit="1" customWidth="1"/>
    <col min="16134" max="16134" width="20" style="11" customWidth="1"/>
    <col min="16135" max="16138" width="14.4609375" style="11" customWidth="1"/>
    <col min="16139" max="16139" width="16" style="11" customWidth="1"/>
    <col min="16140" max="16140" width="14.84375" style="11" customWidth="1"/>
    <col min="16141" max="16141" width="16" style="11" customWidth="1"/>
    <col min="16142" max="16143" width="14.15234375" style="11" customWidth="1"/>
    <col min="16144" max="16144" width="15.84375" style="11" customWidth="1"/>
    <col min="16145" max="16384" width="10.84375" style="11"/>
  </cols>
  <sheetData>
    <row r="1" spans="1:6" ht="15.9" thickBot="1">
      <c r="A1" s="43" t="s">
        <v>16</v>
      </c>
      <c r="B1" s="44" t="s">
        <v>17</v>
      </c>
      <c r="C1" s="43" t="s">
        <v>18</v>
      </c>
      <c r="D1" s="43" t="s">
        <v>19</v>
      </c>
      <c r="E1" s="45" t="s">
        <v>20</v>
      </c>
      <c r="F1" s="46" t="s">
        <v>7</v>
      </c>
    </row>
    <row r="2" spans="1:6" ht="15.9" thickTop="1">
      <c r="A2" s="105"/>
      <c r="B2" s="155" t="s">
        <v>128</v>
      </c>
      <c r="C2" s="60"/>
      <c r="D2" s="61"/>
      <c r="E2" s="62"/>
      <c r="F2" s="107"/>
    </row>
    <row r="3" spans="1:6">
      <c r="A3" s="105"/>
      <c r="B3" s="161"/>
      <c r="C3" s="60"/>
      <c r="D3" s="61"/>
      <c r="E3" s="62"/>
      <c r="F3" s="107"/>
    </row>
    <row r="4" spans="1:6">
      <c r="A4" s="105"/>
      <c r="B4" s="112"/>
      <c r="D4" s="55"/>
      <c r="E4" s="62"/>
      <c r="F4" s="107"/>
    </row>
    <row r="5" spans="1:6">
      <c r="A5" s="105"/>
      <c r="B5" s="223" t="s">
        <v>231</v>
      </c>
      <c r="C5" s="206"/>
      <c r="D5" s="61"/>
      <c r="E5" s="120"/>
      <c r="F5" s="107"/>
    </row>
    <row r="6" spans="1:6" ht="29.15">
      <c r="A6" s="105" t="s">
        <v>23</v>
      </c>
      <c r="B6" s="112" t="s">
        <v>232</v>
      </c>
      <c r="C6" s="225">
        <v>694</v>
      </c>
      <c r="D6" s="55" t="s">
        <v>60</v>
      </c>
      <c r="E6" s="62"/>
      <c r="F6" s="107">
        <f>E6*C6</f>
        <v>0</v>
      </c>
    </row>
    <row r="7" spans="1:6">
      <c r="A7" s="105"/>
      <c r="B7" s="60"/>
      <c r="C7" s="225"/>
      <c r="D7" s="55"/>
      <c r="E7" s="62"/>
      <c r="F7" s="107"/>
    </row>
    <row r="8" spans="1:6">
      <c r="A8" s="105"/>
      <c r="B8" s="112"/>
      <c r="D8" s="55"/>
      <c r="E8" s="62"/>
      <c r="F8" s="107"/>
    </row>
    <row r="9" spans="1:6">
      <c r="A9" s="105"/>
      <c r="B9" s="223"/>
      <c r="C9" s="206"/>
      <c r="D9" s="61"/>
      <c r="E9" s="120"/>
      <c r="F9" s="107"/>
    </row>
    <row r="10" spans="1:6">
      <c r="A10" s="105"/>
      <c r="B10" s="60"/>
      <c r="C10" s="225"/>
      <c r="D10" s="55"/>
      <c r="E10" s="62"/>
      <c r="F10" s="107"/>
    </row>
    <row r="11" spans="1:6">
      <c r="A11" s="105"/>
      <c r="B11" s="112"/>
      <c r="C11" s="225"/>
      <c r="D11" s="55"/>
      <c r="E11" s="62"/>
      <c r="F11" s="107"/>
    </row>
    <row r="12" spans="1:6">
      <c r="A12" s="105"/>
      <c r="B12" s="112"/>
      <c r="C12" s="60"/>
      <c r="D12" s="61"/>
      <c r="E12" s="62"/>
      <c r="F12" s="107"/>
    </row>
    <row r="13" spans="1:6" s="47" customFormat="1" ht="14.6">
      <c r="A13" s="105"/>
      <c r="B13" s="112"/>
      <c r="C13" s="109"/>
      <c r="D13" s="108"/>
      <c r="E13" s="143"/>
      <c r="F13" s="169"/>
    </row>
    <row r="14" spans="1:6">
      <c r="A14" s="105"/>
      <c r="B14" s="112"/>
      <c r="D14" s="55"/>
      <c r="E14" s="62"/>
      <c r="F14" s="107"/>
    </row>
    <row r="15" spans="1:6" s="47" customFormat="1" ht="14.6">
      <c r="A15" s="105"/>
      <c r="B15" s="112"/>
      <c r="C15" s="109"/>
      <c r="D15" s="108"/>
      <c r="E15" s="143"/>
      <c r="F15" s="169"/>
    </row>
    <row r="16" spans="1:6" s="176" customFormat="1" ht="9.9">
      <c r="A16" s="173"/>
      <c r="B16" s="174"/>
      <c r="C16" s="222"/>
      <c r="D16" s="175"/>
      <c r="E16" s="180"/>
      <c r="F16" s="181"/>
    </row>
    <row r="17" spans="1:6" s="47" customFormat="1" ht="14.6">
      <c r="A17" s="105"/>
      <c r="B17" s="112"/>
      <c r="C17" s="109"/>
      <c r="D17" s="108"/>
      <c r="E17" s="143"/>
      <c r="F17" s="169"/>
    </row>
    <row r="18" spans="1:6" s="176" customFormat="1" ht="9.9">
      <c r="A18" s="173"/>
      <c r="B18" s="174"/>
      <c r="C18" s="222"/>
      <c r="D18" s="175"/>
      <c r="E18" s="180"/>
      <c r="F18" s="181"/>
    </row>
    <row r="19" spans="1:6" s="47" customFormat="1" ht="14.6">
      <c r="A19" s="105"/>
      <c r="B19" s="112"/>
      <c r="C19" s="109"/>
      <c r="D19" s="108"/>
      <c r="E19" s="143"/>
      <c r="F19" s="169"/>
    </row>
    <row r="20" spans="1:6" s="176" customFormat="1" ht="9.9">
      <c r="A20" s="173"/>
      <c r="B20" s="174"/>
      <c r="C20" s="222"/>
      <c r="D20" s="175"/>
      <c r="E20" s="180"/>
      <c r="F20" s="181"/>
    </row>
    <row r="21" spans="1:6" s="47" customFormat="1" ht="14.6">
      <c r="A21" s="105"/>
      <c r="B21" s="112"/>
      <c r="C21" s="109"/>
      <c r="D21" s="108"/>
      <c r="E21" s="143"/>
      <c r="F21" s="169"/>
    </row>
    <row r="22" spans="1:6" s="176" customFormat="1" ht="9.9">
      <c r="A22" s="173"/>
      <c r="B22" s="174"/>
      <c r="C22" s="222"/>
      <c r="D22" s="175"/>
      <c r="E22" s="180"/>
      <c r="F22" s="181"/>
    </row>
    <row r="23" spans="1:6" s="47" customFormat="1" ht="14.6">
      <c r="A23" s="105"/>
      <c r="B23" s="112"/>
      <c r="C23" s="109"/>
      <c r="D23" s="108"/>
      <c r="E23" s="143"/>
      <c r="F23" s="169"/>
    </row>
    <row r="24" spans="1:6" s="176" customFormat="1" ht="9.9">
      <c r="A24" s="173"/>
      <c r="B24" s="174"/>
      <c r="C24" s="222"/>
      <c r="D24" s="175"/>
      <c r="E24" s="180"/>
      <c r="F24" s="181"/>
    </row>
    <row r="25" spans="1:6" s="47" customFormat="1" ht="14.6">
      <c r="A25" s="105"/>
      <c r="B25" s="112"/>
      <c r="C25" s="109"/>
      <c r="D25" s="108"/>
      <c r="E25" s="143"/>
      <c r="F25" s="169"/>
    </row>
    <row r="26" spans="1:6">
      <c r="A26" s="105"/>
      <c r="B26" s="226"/>
      <c r="C26" s="206"/>
      <c r="D26" s="61"/>
      <c r="E26" s="224"/>
      <c r="F26" s="107"/>
    </row>
    <row r="27" spans="1:6">
      <c r="A27" s="105"/>
      <c r="B27" s="226"/>
      <c r="C27" s="206"/>
      <c r="D27" s="61"/>
      <c r="E27" s="224"/>
      <c r="F27" s="107"/>
    </row>
    <row r="28" spans="1:6">
      <c r="A28" s="105"/>
      <c r="B28" s="226"/>
      <c r="C28" s="206"/>
      <c r="D28" s="61"/>
      <c r="E28" s="224"/>
      <c r="F28" s="107"/>
    </row>
    <row r="29" spans="1:6">
      <c r="A29" s="105"/>
      <c r="B29" s="226"/>
      <c r="C29" s="206"/>
      <c r="D29" s="61"/>
      <c r="E29" s="224"/>
      <c r="F29" s="107"/>
    </row>
    <row r="30" spans="1:6">
      <c r="A30" s="105"/>
      <c r="B30" s="226"/>
      <c r="C30" s="206"/>
      <c r="D30" s="61"/>
      <c r="E30" s="224"/>
      <c r="F30" s="107"/>
    </row>
    <row r="31" spans="1:6">
      <c r="A31" s="105"/>
      <c r="B31" s="226"/>
      <c r="C31" s="206"/>
      <c r="D31" s="61"/>
      <c r="E31" s="224"/>
      <c r="F31" s="107"/>
    </row>
    <row r="32" spans="1:6">
      <c r="A32" s="105"/>
      <c r="B32" s="226"/>
      <c r="C32" s="206"/>
      <c r="D32" s="61"/>
      <c r="E32" s="224"/>
      <c r="F32" s="107"/>
    </row>
    <row r="33" spans="1:6">
      <c r="A33" s="105"/>
      <c r="B33" s="226"/>
      <c r="C33" s="206"/>
      <c r="D33" s="61"/>
      <c r="E33" s="224"/>
      <c r="F33" s="107"/>
    </row>
    <row r="34" spans="1:6">
      <c r="A34" s="105"/>
      <c r="B34" s="205"/>
      <c r="C34" s="206"/>
      <c r="D34" s="61"/>
      <c r="E34" s="224"/>
      <c r="F34" s="107"/>
    </row>
    <row r="35" spans="1:6">
      <c r="A35" s="105"/>
      <c r="B35" s="113"/>
      <c r="C35" s="206"/>
      <c r="D35" s="61"/>
      <c r="E35" s="224"/>
      <c r="F35" s="107"/>
    </row>
    <row r="36" spans="1:6">
      <c r="A36" s="105"/>
      <c r="B36" s="112"/>
      <c r="C36" s="60"/>
      <c r="D36" s="61"/>
      <c r="E36" s="62"/>
      <c r="F36" s="107"/>
    </row>
    <row r="37" spans="1:6">
      <c r="A37" s="105"/>
      <c r="B37" s="112"/>
      <c r="C37" s="60"/>
      <c r="D37" s="61"/>
      <c r="E37" s="62"/>
      <c r="F37" s="107"/>
    </row>
    <row r="38" spans="1:6">
      <c r="A38" s="105"/>
      <c r="B38" s="197" t="s">
        <v>129</v>
      </c>
      <c r="C38" s="192"/>
      <c r="D38" s="61"/>
      <c r="E38" s="62"/>
      <c r="F38" s="124"/>
    </row>
    <row r="39" spans="1:6" ht="15.9" thickBot="1">
      <c r="A39" s="105"/>
      <c r="B39" s="53" t="s">
        <v>108</v>
      </c>
      <c r="C39" s="192"/>
      <c r="D39" s="61"/>
      <c r="E39" s="56" t="s">
        <v>43</v>
      </c>
      <c r="F39" s="227">
        <f>SUM(F4:F27)</f>
        <v>0</v>
      </c>
    </row>
    <row r="40" spans="1:6" ht="20.25" customHeight="1" thickTop="1">
      <c r="A40" s="105"/>
      <c r="B40" s="112"/>
      <c r="C40" s="60"/>
      <c r="D40" s="61"/>
      <c r="E40" s="62"/>
      <c r="F40" s="107"/>
    </row>
    <row r="41" spans="1:6">
      <c r="A41" s="151"/>
      <c r="B41" s="152"/>
      <c r="C41" s="167"/>
      <c r="D41" s="131"/>
      <c r="E41" s="153"/>
      <c r="F41" s="154"/>
    </row>
  </sheetData>
  <dataValidations count="1">
    <dataValidation type="custom" allowBlank="1" showInputMessage="1" showErrorMessage="1" sqref="C65521:D65521 IY65521:IZ65521 SU65521:SV65521 ACQ65521:ACR65521 AMM65521:AMN65521 AWI65521:AWJ65521 BGE65521:BGF65521 BQA65521:BQB65521 BZW65521:BZX65521 CJS65521:CJT65521 CTO65521:CTP65521 DDK65521:DDL65521 DNG65521:DNH65521 DXC65521:DXD65521 EGY65521:EGZ65521 EQU65521:EQV65521 FAQ65521:FAR65521 FKM65521:FKN65521 FUI65521:FUJ65521 GEE65521:GEF65521 GOA65521:GOB65521 GXW65521:GXX65521 HHS65521:HHT65521 HRO65521:HRP65521 IBK65521:IBL65521 ILG65521:ILH65521 IVC65521:IVD65521 JEY65521:JEZ65521 JOU65521:JOV65521 JYQ65521:JYR65521 KIM65521:KIN65521 KSI65521:KSJ65521 LCE65521:LCF65521 LMA65521:LMB65521 LVW65521:LVX65521 MFS65521:MFT65521 MPO65521:MPP65521 MZK65521:MZL65521 NJG65521:NJH65521 NTC65521:NTD65521 OCY65521:OCZ65521 OMU65521:OMV65521 OWQ65521:OWR65521 PGM65521:PGN65521 PQI65521:PQJ65521 QAE65521:QAF65521 QKA65521:QKB65521 QTW65521:QTX65521 RDS65521:RDT65521 RNO65521:RNP65521 RXK65521:RXL65521 SHG65521:SHH65521 SRC65521:SRD65521 TAY65521:TAZ65521 TKU65521:TKV65521 TUQ65521:TUR65521 UEM65521:UEN65521 UOI65521:UOJ65521 UYE65521:UYF65521 VIA65521:VIB65521 VRW65521:VRX65521 WBS65521:WBT65521 WLO65521:WLP65521 WVK65521:WVL65521 C131057:D131057 IY131057:IZ131057 SU131057:SV131057 ACQ131057:ACR131057 AMM131057:AMN131057 AWI131057:AWJ131057 BGE131057:BGF131057 BQA131057:BQB131057 BZW131057:BZX131057 CJS131057:CJT131057 CTO131057:CTP131057 DDK131057:DDL131057 DNG131057:DNH131057 DXC131057:DXD131057 EGY131057:EGZ131057 EQU131057:EQV131057 FAQ131057:FAR131057 FKM131057:FKN131057 FUI131057:FUJ131057 GEE131057:GEF131057 GOA131057:GOB131057 GXW131057:GXX131057 HHS131057:HHT131057 HRO131057:HRP131057 IBK131057:IBL131057 ILG131057:ILH131057 IVC131057:IVD131057 JEY131057:JEZ131057 JOU131057:JOV131057 JYQ131057:JYR131057 KIM131057:KIN131057 KSI131057:KSJ131057 LCE131057:LCF131057 LMA131057:LMB131057 LVW131057:LVX131057 MFS131057:MFT131057 MPO131057:MPP131057 MZK131057:MZL131057 NJG131057:NJH131057 NTC131057:NTD131057 OCY131057:OCZ131057 OMU131057:OMV131057 OWQ131057:OWR131057 PGM131057:PGN131057 PQI131057:PQJ131057 QAE131057:QAF131057 QKA131057:QKB131057 QTW131057:QTX131057 RDS131057:RDT131057 RNO131057:RNP131057 RXK131057:RXL131057 SHG131057:SHH131057 SRC131057:SRD131057 TAY131057:TAZ131057 TKU131057:TKV131057 TUQ131057:TUR131057 UEM131057:UEN131057 UOI131057:UOJ131057 UYE131057:UYF131057 VIA131057:VIB131057 VRW131057:VRX131057 WBS131057:WBT131057 WLO131057:WLP131057 WVK131057:WVL131057 C196593:D196593 IY196593:IZ196593 SU196593:SV196593 ACQ196593:ACR196593 AMM196593:AMN196593 AWI196593:AWJ196593 BGE196593:BGF196593 BQA196593:BQB196593 BZW196593:BZX196593 CJS196593:CJT196593 CTO196593:CTP196593 DDK196593:DDL196593 DNG196593:DNH196593 DXC196593:DXD196593 EGY196593:EGZ196593 EQU196593:EQV196593 FAQ196593:FAR196593 FKM196593:FKN196593 FUI196593:FUJ196593 GEE196593:GEF196593 GOA196593:GOB196593 GXW196593:GXX196593 HHS196593:HHT196593 HRO196593:HRP196593 IBK196593:IBL196593 ILG196593:ILH196593 IVC196593:IVD196593 JEY196593:JEZ196593 JOU196593:JOV196593 JYQ196593:JYR196593 KIM196593:KIN196593 KSI196593:KSJ196593 LCE196593:LCF196593 LMA196593:LMB196593 LVW196593:LVX196593 MFS196593:MFT196593 MPO196593:MPP196593 MZK196593:MZL196593 NJG196593:NJH196593 NTC196593:NTD196593 OCY196593:OCZ196593 OMU196593:OMV196593 OWQ196593:OWR196593 PGM196593:PGN196593 PQI196593:PQJ196593 QAE196593:QAF196593 QKA196593:QKB196593 QTW196593:QTX196593 RDS196593:RDT196593 RNO196593:RNP196593 RXK196593:RXL196593 SHG196593:SHH196593 SRC196593:SRD196593 TAY196593:TAZ196593 TKU196593:TKV196593 TUQ196593:TUR196593 UEM196593:UEN196593 UOI196593:UOJ196593 UYE196593:UYF196593 VIA196593:VIB196593 VRW196593:VRX196593 WBS196593:WBT196593 WLO196593:WLP196593 WVK196593:WVL196593 C262129:D262129 IY262129:IZ262129 SU262129:SV262129 ACQ262129:ACR262129 AMM262129:AMN262129 AWI262129:AWJ262129 BGE262129:BGF262129 BQA262129:BQB262129 BZW262129:BZX262129 CJS262129:CJT262129 CTO262129:CTP262129 DDK262129:DDL262129 DNG262129:DNH262129 DXC262129:DXD262129 EGY262129:EGZ262129 EQU262129:EQV262129 FAQ262129:FAR262129 FKM262129:FKN262129 FUI262129:FUJ262129 GEE262129:GEF262129 GOA262129:GOB262129 GXW262129:GXX262129 HHS262129:HHT262129 HRO262129:HRP262129 IBK262129:IBL262129 ILG262129:ILH262129 IVC262129:IVD262129 JEY262129:JEZ262129 JOU262129:JOV262129 JYQ262129:JYR262129 KIM262129:KIN262129 KSI262129:KSJ262129 LCE262129:LCF262129 LMA262129:LMB262129 LVW262129:LVX262129 MFS262129:MFT262129 MPO262129:MPP262129 MZK262129:MZL262129 NJG262129:NJH262129 NTC262129:NTD262129 OCY262129:OCZ262129 OMU262129:OMV262129 OWQ262129:OWR262129 PGM262129:PGN262129 PQI262129:PQJ262129 QAE262129:QAF262129 QKA262129:QKB262129 QTW262129:QTX262129 RDS262129:RDT262129 RNO262129:RNP262129 RXK262129:RXL262129 SHG262129:SHH262129 SRC262129:SRD262129 TAY262129:TAZ262129 TKU262129:TKV262129 TUQ262129:TUR262129 UEM262129:UEN262129 UOI262129:UOJ262129 UYE262129:UYF262129 VIA262129:VIB262129 VRW262129:VRX262129 WBS262129:WBT262129 WLO262129:WLP262129 WVK262129:WVL262129 C327665:D327665 IY327665:IZ327665 SU327665:SV327665 ACQ327665:ACR327665 AMM327665:AMN327665 AWI327665:AWJ327665 BGE327665:BGF327665 BQA327665:BQB327665 BZW327665:BZX327665 CJS327665:CJT327665 CTO327665:CTP327665 DDK327665:DDL327665 DNG327665:DNH327665 DXC327665:DXD327665 EGY327665:EGZ327665 EQU327665:EQV327665 FAQ327665:FAR327665 FKM327665:FKN327665 FUI327665:FUJ327665 GEE327665:GEF327665 GOA327665:GOB327665 GXW327665:GXX327665 HHS327665:HHT327665 HRO327665:HRP327665 IBK327665:IBL327665 ILG327665:ILH327665 IVC327665:IVD327665 JEY327665:JEZ327665 JOU327665:JOV327665 JYQ327665:JYR327665 KIM327665:KIN327665 KSI327665:KSJ327665 LCE327665:LCF327665 LMA327665:LMB327665 LVW327665:LVX327665 MFS327665:MFT327665 MPO327665:MPP327665 MZK327665:MZL327665 NJG327665:NJH327665 NTC327665:NTD327665 OCY327665:OCZ327665 OMU327665:OMV327665 OWQ327665:OWR327665 PGM327665:PGN327665 PQI327665:PQJ327665 QAE327665:QAF327665 QKA327665:QKB327665 QTW327665:QTX327665 RDS327665:RDT327665 RNO327665:RNP327665 RXK327665:RXL327665 SHG327665:SHH327665 SRC327665:SRD327665 TAY327665:TAZ327665 TKU327665:TKV327665 TUQ327665:TUR327665 UEM327665:UEN327665 UOI327665:UOJ327665 UYE327665:UYF327665 VIA327665:VIB327665 VRW327665:VRX327665 WBS327665:WBT327665 WLO327665:WLP327665 WVK327665:WVL327665 C393201:D393201 IY393201:IZ393201 SU393201:SV393201 ACQ393201:ACR393201 AMM393201:AMN393201 AWI393201:AWJ393201 BGE393201:BGF393201 BQA393201:BQB393201 BZW393201:BZX393201 CJS393201:CJT393201 CTO393201:CTP393201 DDK393201:DDL393201 DNG393201:DNH393201 DXC393201:DXD393201 EGY393201:EGZ393201 EQU393201:EQV393201 FAQ393201:FAR393201 FKM393201:FKN393201 FUI393201:FUJ393201 GEE393201:GEF393201 GOA393201:GOB393201 GXW393201:GXX393201 HHS393201:HHT393201 HRO393201:HRP393201 IBK393201:IBL393201 ILG393201:ILH393201 IVC393201:IVD393201 JEY393201:JEZ393201 JOU393201:JOV393201 JYQ393201:JYR393201 KIM393201:KIN393201 KSI393201:KSJ393201 LCE393201:LCF393201 LMA393201:LMB393201 LVW393201:LVX393201 MFS393201:MFT393201 MPO393201:MPP393201 MZK393201:MZL393201 NJG393201:NJH393201 NTC393201:NTD393201 OCY393201:OCZ393201 OMU393201:OMV393201 OWQ393201:OWR393201 PGM393201:PGN393201 PQI393201:PQJ393201 QAE393201:QAF393201 QKA393201:QKB393201 QTW393201:QTX393201 RDS393201:RDT393201 RNO393201:RNP393201 RXK393201:RXL393201 SHG393201:SHH393201 SRC393201:SRD393201 TAY393201:TAZ393201 TKU393201:TKV393201 TUQ393201:TUR393201 UEM393201:UEN393201 UOI393201:UOJ393201 UYE393201:UYF393201 VIA393201:VIB393201 VRW393201:VRX393201 WBS393201:WBT393201 WLO393201:WLP393201 WVK393201:WVL393201 C458737:D458737 IY458737:IZ458737 SU458737:SV458737 ACQ458737:ACR458737 AMM458737:AMN458737 AWI458737:AWJ458737 BGE458737:BGF458737 BQA458737:BQB458737 BZW458737:BZX458737 CJS458737:CJT458737 CTO458737:CTP458737 DDK458737:DDL458737 DNG458737:DNH458737 DXC458737:DXD458737 EGY458737:EGZ458737 EQU458737:EQV458737 FAQ458737:FAR458737 FKM458737:FKN458737 FUI458737:FUJ458737 GEE458737:GEF458737 GOA458737:GOB458737 GXW458737:GXX458737 HHS458737:HHT458737 HRO458737:HRP458737 IBK458737:IBL458737 ILG458737:ILH458737 IVC458737:IVD458737 JEY458737:JEZ458737 JOU458737:JOV458737 JYQ458737:JYR458737 KIM458737:KIN458737 KSI458737:KSJ458737 LCE458737:LCF458737 LMA458737:LMB458737 LVW458737:LVX458737 MFS458737:MFT458737 MPO458737:MPP458737 MZK458737:MZL458737 NJG458737:NJH458737 NTC458737:NTD458737 OCY458737:OCZ458737 OMU458737:OMV458737 OWQ458737:OWR458737 PGM458737:PGN458737 PQI458737:PQJ458737 QAE458737:QAF458737 QKA458737:QKB458737 QTW458737:QTX458737 RDS458737:RDT458737 RNO458737:RNP458737 RXK458737:RXL458737 SHG458737:SHH458737 SRC458737:SRD458737 TAY458737:TAZ458737 TKU458737:TKV458737 TUQ458737:TUR458737 UEM458737:UEN458737 UOI458737:UOJ458737 UYE458737:UYF458737 VIA458737:VIB458737 VRW458737:VRX458737 WBS458737:WBT458737 WLO458737:WLP458737 WVK458737:WVL458737 C524273:D524273 IY524273:IZ524273 SU524273:SV524273 ACQ524273:ACR524273 AMM524273:AMN524273 AWI524273:AWJ524273 BGE524273:BGF524273 BQA524273:BQB524273 BZW524273:BZX524273 CJS524273:CJT524273 CTO524273:CTP524273 DDK524273:DDL524273 DNG524273:DNH524273 DXC524273:DXD524273 EGY524273:EGZ524273 EQU524273:EQV524273 FAQ524273:FAR524273 FKM524273:FKN524273 FUI524273:FUJ524273 GEE524273:GEF524273 GOA524273:GOB524273 GXW524273:GXX524273 HHS524273:HHT524273 HRO524273:HRP524273 IBK524273:IBL524273 ILG524273:ILH524273 IVC524273:IVD524273 JEY524273:JEZ524273 JOU524273:JOV524273 JYQ524273:JYR524273 KIM524273:KIN524273 KSI524273:KSJ524273 LCE524273:LCF524273 LMA524273:LMB524273 LVW524273:LVX524273 MFS524273:MFT524273 MPO524273:MPP524273 MZK524273:MZL524273 NJG524273:NJH524273 NTC524273:NTD524273 OCY524273:OCZ524273 OMU524273:OMV524273 OWQ524273:OWR524273 PGM524273:PGN524273 PQI524273:PQJ524273 QAE524273:QAF524273 QKA524273:QKB524273 QTW524273:QTX524273 RDS524273:RDT524273 RNO524273:RNP524273 RXK524273:RXL524273 SHG524273:SHH524273 SRC524273:SRD524273 TAY524273:TAZ524273 TKU524273:TKV524273 TUQ524273:TUR524273 UEM524273:UEN524273 UOI524273:UOJ524273 UYE524273:UYF524273 VIA524273:VIB524273 VRW524273:VRX524273 WBS524273:WBT524273 WLO524273:WLP524273 WVK524273:WVL524273 C589809:D589809 IY589809:IZ589809 SU589809:SV589809 ACQ589809:ACR589809 AMM589809:AMN589809 AWI589809:AWJ589809 BGE589809:BGF589809 BQA589809:BQB589809 BZW589809:BZX589809 CJS589809:CJT589809 CTO589809:CTP589809 DDK589809:DDL589809 DNG589809:DNH589809 DXC589809:DXD589809 EGY589809:EGZ589809 EQU589809:EQV589809 FAQ589809:FAR589809 FKM589809:FKN589809 FUI589809:FUJ589809 GEE589809:GEF589809 GOA589809:GOB589809 GXW589809:GXX589809 HHS589809:HHT589809 HRO589809:HRP589809 IBK589809:IBL589809 ILG589809:ILH589809 IVC589809:IVD589809 JEY589809:JEZ589809 JOU589809:JOV589809 JYQ589809:JYR589809 KIM589809:KIN589809 KSI589809:KSJ589809 LCE589809:LCF589809 LMA589809:LMB589809 LVW589809:LVX589809 MFS589809:MFT589809 MPO589809:MPP589809 MZK589809:MZL589809 NJG589809:NJH589809 NTC589809:NTD589809 OCY589809:OCZ589809 OMU589809:OMV589809 OWQ589809:OWR589809 PGM589809:PGN589809 PQI589809:PQJ589809 QAE589809:QAF589809 QKA589809:QKB589809 QTW589809:QTX589809 RDS589809:RDT589809 RNO589809:RNP589809 RXK589809:RXL589809 SHG589809:SHH589809 SRC589809:SRD589809 TAY589809:TAZ589809 TKU589809:TKV589809 TUQ589809:TUR589809 UEM589809:UEN589809 UOI589809:UOJ589809 UYE589809:UYF589809 VIA589809:VIB589809 VRW589809:VRX589809 WBS589809:WBT589809 WLO589809:WLP589809 WVK589809:WVL589809 C655345:D655345 IY655345:IZ655345 SU655345:SV655345 ACQ655345:ACR655345 AMM655345:AMN655345 AWI655345:AWJ655345 BGE655345:BGF655345 BQA655345:BQB655345 BZW655345:BZX655345 CJS655345:CJT655345 CTO655345:CTP655345 DDK655345:DDL655345 DNG655345:DNH655345 DXC655345:DXD655345 EGY655345:EGZ655345 EQU655345:EQV655345 FAQ655345:FAR655345 FKM655345:FKN655345 FUI655345:FUJ655345 GEE655345:GEF655345 GOA655345:GOB655345 GXW655345:GXX655345 HHS655345:HHT655345 HRO655345:HRP655345 IBK655345:IBL655345 ILG655345:ILH655345 IVC655345:IVD655345 JEY655345:JEZ655345 JOU655345:JOV655345 JYQ655345:JYR655345 KIM655345:KIN655345 KSI655345:KSJ655345 LCE655345:LCF655345 LMA655345:LMB655345 LVW655345:LVX655345 MFS655345:MFT655345 MPO655345:MPP655345 MZK655345:MZL655345 NJG655345:NJH655345 NTC655345:NTD655345 OCY655345:OCZ655345 OMU655345:OMV655345 OWQ655345:OWR655345 PGM655345:PGN655345 PQI655345:PQJ655345 QAE655345:QAF655345 QKA655345:QKB655345 QTW655345:QTX655345 RDS655345:RDT655345 RNO655345:RNP655345 RXK655345:RXL655345 SHG655345:SHH655345 SRC655345:SRD655345 TAY655345:TAZ655345 TKU655345:TKV655345 TUQ655345:TUR655345 UEM655345:UEN655345 UOI655345:UOJ655345 UYE655345:UYF655345 VIA655345:VIB655345 VRW655345:VRX655345 WBS655345:WBT655345 WLO655345:WLP655345 WVK655345:WVL655345 C720881:D720881 IY720881:IZ720881 SU720881:SV720881 ACQ720881:ACR720881 AMM720881:AMN720881 AWI720881:AWJ720881 BGE720881:BGF720881 BQA720881:BQB720881 BZW720881:BZX720881 CJS720881:CJT720881 CTO720881:CTP720881 DDK720881:DDL720881 DNG720881:DNH720881 DXC720881:DXD720881 EGY720881:EGZ720881 EQU720881:EQV720881 FAQ720881:FAR720881 FKM720881:FKN720881 FUI720881:FUJ720881 GEE720881:GEF720881 GOA720881:GOB720881 GXW720881:GXX720881 HHS720881:HHT720881 HRO720881:HRP720881 IBK720881:IBL720881 ILG720881:ILH720881 IVC720881:IVD720881 JEY720881:JEZ720881 JOU720881:JOV720881 JYQ720881:JYR720881 KIM720881:KIN720881 KSI720881:KSJ720881 LCE720881:LCF720881 LMA720881:LMB720881 LVW720881:LVX720881 MFS720881:MFT720881 MPO720881:MPP720881 MZK720881:MZL720881 NJG720881:NJH720881 NTC720881:NTD720881 OCY720881:OCZ720881 OMU720881:OMV720881 OWQ720881:OWR720881 PGM720881:PGN720881 PQI720881:PQJ720881 QAE720881:QAF720881 QKA720881:QKB720881 QTW720881:QTX720881 RDS720881:RDT720881 RNO720881:RNP720881 RXK720881:RXL720881 SHG720881:SHH720881 SRC720881:SRD720881 TAY720881:TAZ720881 TKU720881:TKV720881 TUQ720881:TUR720881 UEM720881:UEN720881 UOI720881:UOJ720881 UYE720881:UYF720881 VIA720881:VIB720881 VRW720881:VRX720881 WBS720881:WBT720881 WLO720881:WLP720881 WVK720881:WVL720881 C786417:D786417 IY786417:IZ786417 SU786417:SV786417 ACQ786417:ACR786417 AMM786417:AMN786417 AWI786417:AWJ786417 BGE786417:BGF786417 BQA786417:BQB786417 BZW786417:BZX786417 CJS786417:CJT786417 CTO786417:CTP786417 DDK786417:DDL786417 DNG786417:DNH786417 DXC786417:DXD786417 EGY786417:EGZ786417 EQU786417:EQV786417 FAQ786417:FAR786417 FKM786417:FKN786417 FUI786417:FUJ786417 GEE786417:GEF786417 GOA786417:GOB786417 GXW786417:GXX786417 HHS786417:HHT786417 HRO786417:HRP786417 IBK786417:IBL786417 ILG786417:ILH786417 IVC786417:IVD786417 JEY786417:JEZ786417 JOU786417:JOV786417 JYQ786417:JYR786417 KIM786417:KIN786417 KSI786417:KSJ786417 LCE786417:LCF786417 LMA786417:LMB786417 LVW786417:LVX786417 MFS786417:MFT786417 MPO786417:MPP786417 MZK786417:MZL786417 NJG786417:NJH786417 NTC786417:NTD786417 OCY786417:OCZ786417 OMU786417:OMV786417 OWQ786417:OWR786417 PGM786417:PGN786417 PQI786417:PQJ786417 QAE786417:QAF786417 QKA786417:QKB786417 QTW786417:QTX786417 RDS786417:RDT786417 RNO786417:RNP786417 RXK786417:RXL786417 SHG786417:SHH786417 SRC786417:SRD786417 TAY786417:TAZ786417 TKU786417:TKV786417 TUQ786417:TUR786417 UEM786417:UEN786417 UOI786417:UOJ786417 UYE786417:UYF786417 VIA786417:VIB786417 VRW786417:VRX786417 WBS786417:WBT786417 WLO786417:WLP786417 WVK786417:WVL786417 C851953:D851953 IY851953:IZ851953 SU851953:SV851953 ACQ851953:ACR851953 AMM851953:AMN851953 AWI851953:AWJ851953 BGE851953:BGF851953 BQA851953:BQB851953 BZW851953:BZX851953 CJS851953:CJT851953 CTO851953:CTP851953 DDK851953:DDL851953 DNG851953:DNH851953 DXC851953:DXD851953 EGY851953:EGZ851953 EQU851953:EQV851953 FAQ851953:FAR851953 FKM851953:FKN851953 FUI851953:FUJ851953 GEE851953:GEF851953 GOA851953:GOB851953 GXW851953:GXX851953 HHS851953:HHT851953 HRO851953:HRP851953 IBK851953:IBL851953 ILG851953:ILH851953 IVC851953:IVD851953 JEY851953:JEZ851953 JOU851953:JOV851953 JYQ851953:JYR851953 KIM851953:KIN851953 KSI851953:KSJ851953 LCE851953:LCF851953 LMA851953:LMB851953 LVW851953:LVX851953 MFS851953:MFT851953 MPO851953:MPP851953 MZK851953:MZL851953 NJG851953:NJH851953 NTC851953:NTD851953 OCY851953:OCZ851953 OMU851953:OMV851953 OWQ851953:OWR851953 PGM851953:PGN851953 PQI851953:PQJ851953 QAE851953:QAF851953 QKA851953:QKB851953 QTW851953:QTX851953 RDS851953:RDT851953 RNO851953:RNP851953 RXK851953:RXL851953 SHG851953:SHH851953 SRC851953:SRD851953 TAY851953:TAZ851953 TKU851953:TKV851953 TUQ851953:TUR851953 UEM851953:UEN851953 UOI851953:UOJ851953 UYE851953:UYF851953 VIA851953:VIB851953 VRW851953:VRX851953 WBS851953:WBT851953 WLO851953:WLP851953 WVK851953:WVL851953 C917489:D917489 IY917489:IZ917489 SU917489:SV917489 ACQ917489:ACR917489 AMM917489:AMN917489 AWI917489:AWJ917489 BGE917489:BGF917489 BQA917489:BQB917489 BZW917489:BZX917489 CJS917489:CJT917489 CTO917489:CTP917489 DDK917489:DDL917489 DNG917489:DNH917489 DXC917489:DXD917489 EGY917489:EGZ917489 EQU917489:EQV917489 FAQ917489:FAR917489 FKM917489:FKN917489 FUI917489:FUJ917489 GEE917489:GEF917489 GOA917489:GOB917489 GXW917489:GXX917489 HHS917489:HHT917489 HRO917489:HRP917489 IBK917489:IBL917489 ILG917489:ILH917489 IVC917489:IVD917489 JEY917489:JEZ917489 JOU917489:JOV917489 JYQ917489:JYR917489 KIM917489:KIN917489 KSI917489:KSJ917489 LCE917489:LCF917489 LMA917489:LMB917489 LVW917489:LVX917489 MFS917489:MFT917489 MPO917489:MPP917489 MZK917489:MZL917489 NJG917489:NJH917489 NTC917489:NTD917489 OCY917489:OCZ917489 OMU917489:OMV917489 OWQ917489:OWR917489 PGM917489:PGN917489 PQI917489:PQJ917489 QAE917489:QAF917489 QKA917489:QKB917489 QTW917489:QTX917489 RDS917489:RDT917489 RNO917489:RNP917489 RXK917489:RXL917489 SHG917489:SHH917489 SRC917489:SRD917489 TAY917489:TAZ917489 TKU917489:TKV917489 TUQ917489:TUR917489 UEM917489:UEN917489 UOI917489:UOJ917489 UYE917489:UYF917489 VIA917489:VIB917489 VRW917489:VRX917489 WBS917489:WBT917489 WLO917489:WLP917489 WVK917489:WVL917489 C983025:D983025 IY983025:IZ983025 SU983025:SV983025 ACQ983025:ACR983025 AMM983025:AMN983025 AWI983025:AWJ983025 BGE983025:BGF983025 BQA983025:BQB983025 BZW983025:BZX983025 CJS983025:CJT983025 CTO983025:CTP983025 DDK983025:DDL983025 DNG983025:DNH983025 DXC983025:DXD983025 EGY983025:EGZ983025 EQU983025:EQV983025 FAQ983025:FAR983025 FKM983025:FKN983025 FUI983025:FUJ983025 GEE983025:GEF983025 GOA983025:GOB983025 GXW983025:GXX983025 HHS983025:HHT983025 HRO983025:HRP983025 IBK983025:IBL983025 ILG983025:ILH983025 IVC983025:IVD983025 JEY983025:JEZ983025 JOU983025:JOV983025 JYQ983025:JYR983025 KIM983025:KIN983025 KSI983025:KSJ983025 LCE983025:LCF983025 LMA983025:LMB983025 LVW983025:LVX983025 MFS983025:MFT983025 MPO983025:MPP983025 MZK983025:MZL983025 NJG983025:NJH983025 NTC983025:NTD983025 OCY983025:OCZ983025 OMU983025:OMV983025 OWQ983025:OWR983025 PGM983025:PGN983025 PQI983025:PQJ983025 QAE983025:QAF983025 QKA983025:QKB983025 QTW983025:QTX983025 RDS983025:RDT983025 RNO983025:RNP983025 RXK983025:RXL983025 SHG983025:SHH983025 SRC983025:SRD983025 TAY983025:TAZ983025 TKU983025:TKV983025 TUQ983025:TUR983025 UEM983025:UEN983025 UOI983025:UOJ983025 UYE983025:UYF983025 VIA983025:VIB983025 VRW983025:VRX983025 WBS983025:WBT983025 WLO983025:WLP983025 WVK983025:WVL983025 A65520:A65521 IW65520:IW65521 SS65520:SS65521 ACO65520:ACO65521 AMK65520:AMK65521 AWG65520:AWG65521 BGC65520:BGC65521 BPY65520:BPY65521 BZU65520:BZU65521 CJQ65520:CJQ65521 CTM65520:CTM65521 DDI65520:DDI65521 DNE65520:DNE65521 DXA65520:DXA65521 EGW65520:EGW65521 EQS65520:EQS65521 FAO65520:FAO65521 FKK65520:FKK65521 FUG65520:FUG65521 GEC65520:GEC65521 GNY65520:GNY65521 GXU65520:GXU65521 HHQ65520:HHQ65521 HRM65520:HRM65521 IBI65520:IBI65521 ILE65520:ILE65521 IVA65520:IVA65521 JEW65520:JEW65521 JOS65520:JOS65521 JYO65520:JYO65521 KIK65520:KIK65521 KSG65520:KSG65521 LCC65520:LCC65521 LLY65520:LLY65521 LVU65520:LVU65521 MFQ65520:MFQ65521 MPM65520:MPM65521 MZI65520:MZI65521 NJE65520:NJE65521 NTA65520:NTA65521 OCW65520:OCW65521 OMS65520:OMS65521 OWO65520:OWO65521 PGK65520:PGK65521 PQG65520:PQG65521 QAC65520:QAC65521 QJY65520:QJY65521 QTU65520:QTU65521 RDQ65520:RDQ65521 RNM65520:RNM65521 RXI65520:RXI65521 SHE65520:SHE65521 SRA65520:SRA65521 TAW65520:TAW65521 TKS65520:TKS65521 TUO65520:TUO65521 UEK65520:UEK65521 UOG65520:UOG65521 UYC65520:UYC65521 VHY65520:VHY65521 VRU65520:VRU65521 WBQ65520:WBQ65521 WLM65520:WLM65521 WVI65520:WVI65521 A131056:A131057 IW131056:IW131057 SS131056:SS131057 ACO131056:ACO131057 AMK131056:AMK131057 AWG131056:AWG131057 BGC131056:BGC131057 BPY131056:BPY131057 BZU131056:BZU131057 CJQ131056:CJQ131057 CTM131056:CTM131057 DDI131056:DDI131057 DNE131056:DNE131057 DXA131056:DXA131057 EGW131056:EGW131057 EQS131056:EQS131057 FAO131056:FAO131057 FKK131056:FKK131057 FUG131056:FUG131057 GEC131056:GEC131057 GNY131056:GNY131057 GXU131056:GXU131057 HHQ131056:HHQ131057 HRM131056:HRM131057 IBI131056:IBI131057 ILE131056:ILE131057 IVA131056:IVA131057 JEW131056:JEW131057 JOS131056:JOS131057 JYO131056:JYO131057 KIK131056:KIK131057 KSG131056:KSG131057 LCC131056:LCC131057 LLY131056:LLY131057 LVU131056:LVU131057 MFQ131056:MFQ131057 MPM131056:MPM131057 MZI131056:MZI131057 NJE131056:NJE131057 NTA131056:NTA131057 OCW131056:OCW131057 OMS131056:OMS131057 OWO131056:OWO131057 PGK131056:PGK131057 PQG131056:PQG131057 QAC131056:QAC131057 QJY131056:QJY131057 QTU131056:QTU131057 RDQ131056:RDQ131057 RNM131056:RNM131057 RXI131056:RXI131057 SHE131056:SHE131057 SRA131056:SRA131057 TAW131056:TAW131057 TKS131056:TKS131057 TUO131056:TUO131057 UEK131056:UEK131057 UOG131056:UOG131057 UYC131056:UYC131057 VHY131056:VHY131057 VRU131056:VRU131057 WBQ131056:WBQ131057 WLM131056:WLM131057 WVI131056:WVI131057 A196592:A196593 IW196592:IW196593 SS196592:SS196593 ACO196592:ACO196593 AMK196592:AMK196593 AWG196592:AWG196593 BGC196592:BGC196593 BPY196592:BPY196593 BZU196592:BZU196593 CJQ196592:CJQ196593 CTM196592:CTM196593 DDI196592:DDI196593 DNE196592:DNE196593 DXA196592:DXA196593 EGW196592:EGW196593 EQS196592:EQS196593 FAO196592:FAO196593 FKK196592:FKK196593 FUG196592:FUG196593 GEC196592:GEC196593 GNY196592:GNY196593 GXU196592:GXU196593 HHQ196592:HHQ196593 HRM196592:HRM196593 IBI196592:IBI196593 ILE196592:ILE196593 IVA196592:IVA196593 JEW196592:JEW196593 JOS196592:JOS196593 JYO196592:JYO196593 KIK196592:KIK196593 KSG196592:KSG196593 LCC196592:LCC196593 LLY196592:LLY196593 LVU196592:LVU196593 MFQ196592:MFQ196593 MPM196592:MPM196593 MZI196592:MZI196593 NJE196592:NJE196593 NTA196592:NTA196593 OCW196592:OCW196593 OMS196592:OMS196593 OWO196592:OWO196593 PGK196592:PGK196593 PQG196592:PQG196593 QAC196592:QAC196593 QJY196592:QJY196593 QTU196592:QTU196593 RDQ196592:RDQ196593 RNM196592:RNM196593 RXI196592:RXI196593 SHE196592:SHE196593 SRA196592:SRA196593 TAW196592:TAW196593 TKS196592:TKS196593 TUO196592:TUO196593 UEK196592:UEK196593 UOG196592:UOG196593 UYC196592:UYC196593 VHY196592:VHY196593 VRU196592:VRU196593 WBQ196592:WBQ196593 WLM196592:WLM196593 WVI196592:WVI196593 A262128:A262129 IW262128:IW262129 SS262128:SS262129 ACO262128:ACO262129 AMK262128:AMK262129 AWG262128:AWG262129 BGC262128:BGC262129 BPY262128:BPY262129 BZU262128:BZU262129 CJQ262128:CJQ262129 CTM262128:CTM262129 DDI262128:DDI262129 DNE262128:DNE262129 DXA262128:DXA262129 EGW262128:EGW262129 EQS262128:EQS262129 FAO262128:FAO262129 FKK262128:FKK262129 FUG262128:FUG262129 GEC262128:GEC262129 GNY262128:GNY262129 GXU262128:GXU262129 HHQ262128:HHQ262129 HRM262128:HRM262129 IBI262128:IBI262129 ILE262128:ILE262129 IVA262128:IVA262129 JEW262128:JEW262129 JOS262128:JOS262129 JYO262128:JYO262129 KIK262128:KIK262129 KSG262128:KSG262129 LCC262128:LCC262129 LLY262128:LLY262129 LVU262128:LVU262129 MFQ262128:MFQ262129 MPM262128:MPM262129 MZI262128:MZI262129 NJE262128:NJE262129 NTA262128:NTA262129 OCW262128:OCW262129 OMS262128:OMS262129 OWO262128:OWO262129 PGK262128:PGK262129 PQG262128:PQG262129 QAC262128:QAC262129 QJY262128:QJY262129 QTU262128:QTU262129 RDQ262128:RDQ262129 RNM262128:RNM262129 RXI262128:RXI262129 SHE262128:SHE262129 SRA262128:SRA262129 TAW262128:TAW262129 TKS262128:TKS262129 TUO262128:TUO262129 UEK262128:UEK262129 UOG262128:UOG262129 UYC262128:UYC262129 VHY262128:VHY262129 VRU262128:VRU262129 WBQ262128:WBQ262129 WLM262128:WLM262129 WVI262128:WVI262129 A327664:A327665 IW327664:IW327665 SS327664:SS327665 ACO327664:ACO327665 AMK327664:AMK327665 AWG327664:AWG327665 BGC327664:BGC327665 BPY327664:BPY327665 BZU327664:BZU327665 CJQ327664:CJQ327665 CTM327664:CTM327665 DDI327664:DDI327665 DNE327664:DNE327665 DXA327664:DXA327665 EGW327664:EGW327665 EQS327664:EQS327665 FAO327664:FAO327665 FKK327664:FKK327665 FUG327664:FUG327665 GEC327664:GEC327665 GNY327664:GNY327665 GXU327664:GXU327665 HHQ327664:HHQ327665 HRM327664:HRM327665 IBI327664:IBI327665 ILE327664:ILE327665 IVA327664:IVA327665 JEW327664:JEW327665 JOS327664:JOS327665 JYO327664:JYO327665 KIK327664:KIK327665 KSG327664:KSG327665 LCC327664:LCC327665 LLY327664:LLY327665 LVU327664:LVU327665 MFQ327664:MFQ327665 MPM327664:MPM327665 MZI327664:MZI327665 NJE327664:NJE327665 NTA327664:NTA327665 OCW327664:OCW327665 OMS327664:OMS327665 OWO327664:OWO327665 PGK327664:PGK327665 PQG327664:PQG327665 QAC327664:QAC327665 QJY327664:QJY327665 QTU327664:QTU327665 RDQ327664:RDQ327665 RNM327664:RNM327665 RXI327664:RXI327665 SHE327664:SHE327665 SRA327664:SRA327665 TAW327664:TAW327665 TKS327664:TKS327665 TUO327664:TUO327665 UEK327664:UEK327665 UOG327664:UOG327665 UYC327664:UYC327665 VHY327664:VHY327665 VRU327664:VRU327665 WBQ327664:WBQ327665 WLM327664:WLM327665 WVI327664:WVI327665 A393200:A393201 IW393200:IW393201 SS393200:SS393201 ACO393200:ACO393201 AMK393200:AMK393201 AWG393200:AWG393201 BGC393200:BGC393201 BPY393200:BPY393201 BZU393200:BZU393201 CJQ393200:CJQ393201 CTM393200:CTM393201 DDI393200:DDI393201 DNE393200:DNE393201 DXA393200:DXA393201 EGW393200:EGW393201 EQS393200:EQS393201 FAO393200:FAO393201 FKK393200:FKK393201 FUG393200:FUG393201 GEC393200:GEC393201 GNY393200:GNY393201 GXU393200:GXU393201 HHQ393200:HHQ393201 HRM393200:HRM393201 IBI393200:IBI393201 ILE393200:ILE393201 IVA393200:IVA393201 JEW393200:JEW393201 JOS393200:JOS393201 JYO393200:JYO393201 KIK393200:KIK393201 KSG393200:KSG393201 LCC393200:LCC393201 LLY393200:LLY393201 LVU393200:LVU393201 MFQ393200:MFQ393201 MPM393200:MPM393201 MZI393200:MZI393201 NJE393200:NJE393201 NTA393200:NTA393201 OCW393200:OCW393201 OMS393200:OMS393201 OWO393200:OWO393201 PGK393200:PGK393201 PQG393200:PQG393201 QAC393200:QAC393201 QJY393200:QJY393201 QTU393200:QTU393201 RDQ393200:RDQ393201 RNM393200:RNM393201 RXI393200:RXI393201 SHE393200:SHE393201 SRA393200:SRA393201 TAW393200:TAW393201 TKS393200:TKS393201 TUO393200:TUO393201 UEK393200:UEK393201 UOG393200:UOG393201 UYC393200:UYC393201 VHY393200:VHY393201 VRU393200:VRU393201 WBQ393200:WBQ393201 WLM393200:WLM393201 WVI393200:WVI393201 A458736:A458737 IW458736:IW458737 SS458736:SS458737 ACO458736:ACO458737 AMK458736:AMK458737 AWG458736:AWG458737 BGC458736:BGC458737 BPY458736:BPY458737 BZU458736:BZU458737 CJQ458736:CJQ458737 CTM458736:CTM458737 DDI458736:DDI458737 DNE458736:DNE458737 DXA458736:DXA458737 EGW458736:EGW458737 EQS458736:EQS458737 FAO458736:FAO458737 FKK458736:FKK458737 FUG458736:FUG458737 GEC458736:GEC458737 GNY458736:GNY458737 GXU458736:GXU458737 HHQ458736:HHQ458737 HRM458736:HRM458737 IBI458736:IBI458737 ILE458736:ILE458737 IVA458736:IVA458737 JEW458736:JEW458737 JOS458736:JOS458737 JYO458736:JYO458737 KIK458736:KIK458737 KSG458736:KSG458737 LCC458736:LCC458737 LLY458736:LLY458737 LVU458736:LVU458737 MFQ458736:MFQ458737 MPM458736:MPM458737 MZI458736:MZI458737 NJE458736:NJE458737 NTA458736:NTA458737 OCW458736:OCW458737 OMS458736:OMS458737 OWO458736:OWO458737 PGK458736:PGK458737 PQG458736:PQG458737 QAC458736:QAC458737 QJY458736:QJY458737 QTU458736:QTU458737 RDQ458736:RDQ458737 RNM458736:RNM458737 RXI458736:RXI458737 SHE458736:SHE458737 SRA458736:SRA458737 TAW458736:TAW458737 TKS458736:TKS458737 TUO458736:TUO458737 UEK458736:UEK458737 UOG458736:UOG458737 UYC458736:UYC458737 VHY458736:VHY458737 VRU458736:VRU458737 WBQ458736:WBQ458737 WLM458736:WLM458737 WVI458736:WVI458737 A524272:A524273 IW524272:IW524273 SS524272:SS524273 ACO524272:ACO524273 AMK524272:AMK524273 AWG524272:AWG524273 BGC524272:BGC524273 BPY524272:BPY524273 BZU524272:BZU524273 CJQ524272:CJQ524273 CTM524272:CTM524273 DDI524272:DDI524273 DNE524272:DNE524273 DXA524272:DXA524273 EGW524272:EGW524273 EQS524272:EQS524273 FAO524272:FAO524273 FKK524272:FKK524273 FUG524272:FUG524273 GEC524272:GEC524273 GNY524272:GNY524273 GXU524272:GXU524273 HHQ524272:HHQ524273 HRM524272:HRM524273 IBI524272:IBI524273 ILE524272:ILE524273 IVA524272:IVA524273 JEW524272:JEW524273 JOS524272:JOS524273 JYO524272:JYO524273 KIK524272:KIK524273 KSG524272:KSG524273 LCC524272:LCC524273 LLY524272:LLY524273 LVU524272:LVU524273 MFQ524272:MFQ524273 MPM524272:MPM524273 MZI524272:MZI524273 NJE524272:NJE524273 NTA524272:NTA524273 OCW524272:OCW524273 OMS524272:OMS524273 OWO524272:OWO524273 PGK524272:PGK524273 PQG524272:PQG524273 QAC524272:QAC524273 QJY524272:QJY524273 QTU524272:QTU524273 RDQ524272:RDQ524273 RNM524272:RNM524273 RXI524272:RXI524273 SHE524272:SHE524273 SRA524272:SRA524273 TAW524272:TAW524273 TKS524272:TKS524273 TUO524272:TUO524273 UEK524272:UEK524273 UOG524272:UOG524273 UYC524272:UYC524273 VHY524272:VHY524273 VRU524272:VRU524273 WBQ524272:WBQ524273 WLM524272:WLM524273 WVI524272:WVI524273 A589808:A589809 IW589808:IW589809 SS589808:SS589809 ACO589808:ACO589809 AMK589808:AMK589809 AWG589808:AWG589809 BGC589808:BGC589809 BPY589808:BPY589809 BZU589808:BZU589809 CJQ589808:CJQ589809 CTM589808:CTM589809 DDI589808:DDI589809 DNE589808:DNE589809 DXA589808:DXA589809 EGW589808:EGW589809 EQS589808:EQS589809 FAO589808:FAO589809 FKK589808:FKK589809 FUG589808:FUG589809 GEC589808:GEC589809 GNY589808:GNY589809 GXU589808:GXU589809 HHQ589808:HHQ589809 HRM589808:HRM589809 IBI589808:IBI589809 ILE589808:ILE589809 IVA589808:IVA589809 JEW589808:JEW589809 JOS589808:JOS589809 JYO589808:JYO589809 KIK589808:KIK589809 KSG589808:KSG589809 LCC589808:LCC589809 LLY589808:LLY589809 LVU589808:LVU589809 MFQ589808:MFQ589809 MPM589808:MPM589809 MZI589808:MZI589809 NJE589808:NJE589809 NTA589808:NTA589809 OCW589808:OCW589809 OMS589808:OMS589809 OWO589808:OWO589809 PGK589808:PGK589809 PQG589808:PQG589809 QAC589808:QAC589809 QJY589808:QJY589809 QTU589808:QTU589809 RDQ589808:RDQ589809 RNM589808:RNM589809 RXI589808:RXI589809 SHE589808:SHE589809 SRA589808:SRA589809 TAW589808:TAW589809 TKS589808:TKS589809 TUO589808:TUO589809 UEK589808:UEK589809 UOG589808:UOG589809 UYC589808:UYC589809 VHY589808:VHY589809 VRU589808:VRU589809 WBQ589808:WBQ589809 WLM589808:WLM589809 WVI589808:WVI589809 A655344:A655345 IW655344:IW655345 SS655344:SS655345 ACO655344:ACO655345 AMK655344:AMK655345 AWG655344:AWG655345 BGC655344:BGC655345 BPY655344:BPY655345 BZU655344:BZU655345 CJQ655344:CJQ655345 CTM655344:CTM655345 DDI655344:DDI655345 DNE655344:DNE655345 DXA655344:DXA655345 EGW655344:EGW655345 EQS655344:EQS655345 FAO655344:FAO655345 FKK655344:FKK655345 FUG655344:FUG655345 GEC655344:GEC655345 GNY655344:GNY655345 GXU655344:GXU655345 HHQ655344:HHQ655345 HRM655344:HRM655345 IBI655344:IBI655345 ILE655344:ILE655345 IVA655344:IVA655345 JEW655344:JEW655345 JOS655344:JOS655345 JYO655344:JYO655345 KIK655344:KIK655345 KSG655344:KSG655345 LCC655344:LCC655345 LLY655344:LLY655345 LVU655344:LVU655345 MFQ655344:MFQ655345 MPM655344:MPM655345 MZI655344:MZI655345 NJE655344:NJE655345 NTA655344:NTA655345 OCW655344:OCW655345 OMS655344:OMS655345 OWO655344:OWO655345 PGK655344:PGK655345 PQG655344:PQG655345 QAC655344:QAC655345 QJY655344:QJY655345 QTU655344:QTU655345 RDQ655344:RDQ655345 RNM655344:RNM655345 RXI655344:RXI655345 SHE655344:SHE655345 SRA655344:SRA655345 TAW655344:TAW655345 TKS655344:TKS655345 TUO655344:TUO655345 UEK655344:UEK655345 UOG655344:UOG655345 UYC655344:UYC655345 VHY655344:VHY655345 VRU655344:VRU655345 WBQ655344:WBQ655345 WLM655344:WLM655345 WVI655344:WVI655345 A720880:A720881 IW720880:IW720881 SS720880:SS720881 ACO720880:ACO720881 AMK720880:AMK720881 AWG720880:AWG720881 BGC720880:BGC720881 BPY720880:BPY720881 BZU720880:BZU720881 CJQ720880:CJQ720881 CTM720880:CTM720881 DDI720880:DDI720881 DNE720880:DNE720881 DXA720880:DXA720881 EGW720880:EGW720881 EQS720880:EQS720881 FAO720880:FAO720881 FKK720880:FKK720881 FUG720880:FUG720881 GEC720880:GEC720881 GNY720880:GNY720881 GXU720880:GXU720881 HHQ720880:HHQ720881 HRM720880:HRM720881 IBI720880:IBI720881 ILE720880:ILE720881 IVA720880:IVA720881 JEW720880:JEW720881 JOS720880:JOS720881 JYO720880:JYO720881 KIK720880:KIK720881 KSG720880:KSG720881 LCC720880:LCC720881 LLY720880:LLY720881 LVU720880:LVU720881 MFQ720880:MFQ720881 MPM720880:MPM720881 MZI720880:MZI720881 NJE720880:NJE720881 NTA720880:NTA720881 OCW720880:OCW720881 OMS720880:OMS720881 OWO720880:OWO720881 PGK720880:PGK720881 PQG720880:PQG720881 QAC720880:QAC720881 QJY720880:QJY720881 QTU720880:QTU720881 RDQ720880:RDQ720881 RNM720880:RNM720881 RXI720880:RXI720881 SHE720880:SHE720881 SRA720880:SRA720881 TAW720880:TAW720881 TKS720880:TKS720881 TUO720880:TUO720881 UEK720880:UEK720881 UOG720880:UOG720881 UYC720880:UYC720881 VHY720880:VHY720881 VRU720880:VRU720881 WBQ720880:WBQ720881 WLM720880:WLM720881 WVI720880:WVI720881 A786416:A786417 IW786416:IW786417 SS786416:SS786417 ACO786416:ACO786417 AMK786416:AMK786417 AWG786416:AWG786417 BGC786416:BGC786417 BPY786416:BPY786417 BZU786416:BZU786417 CJQ786416:CJQ786417 CTM786416:CTM786417 DDI786416:DDI786417 DNE786416:DNE786417 DXA786416:DXA786417 EGW786416:EGW786417 EQS786416:EQS786417 FAO786416:FAO786417 FKK786416:FKK786417 FUG786416:FUG786417 GEC786416:GEC786417 GNY786416:GNY786417 GXU786416:GXU786417 HHQ786416:HHQ786417 HRM786416:HRM786417 IBI786416:IBI786417 ILE786416:ILE786417 IVA786416:IVA786417 JEW786416:JEW786417 JOS786416:JOS786417 JYO786416:JYO786417 KIK786416:KIK786417 KSG786416:KSG786417 LCC786416:LCC786417 LLY786416:LLY786417 LVU786416:LVU786417 MFQ786416:MFQ786417 MPM786416:MPM786417 MZI786416:MZI786417 NJE786416:NJE786417 NTA786416:NTA786417 OCW786416:OCW786417 OMS786416:OMS786417 OWO786416:OWO786417 PGK786416:PGK786417 PQG786416:PQG786417 QAC786416:QAC786417 QJY786416:QJY786417 QTU786416:QTU786417 RDQ786416:RDQ786417 RNM786416:RNM786417 RXI786416:RXI786417 SHE786416:SHE786417 SRA786416:SRA786417 TAW786416:TAW786417 TKS786416:TKS786417 TUO786416:TUO786417 UEK786416:UEK786417 UOG786416:UOG786417 UYC786416:UYC786417 VHY786416:VHY786417 VRU786416:VRU786417 WBQ786416:WBQ786417 WLM786416:WLM786417 WVI786416:WVI786417 A851952:A851953 IW851952:IW851953 SS851952:SS851953 ACO851952:ACO851953 AMK851952:AMK851953 AWG851952:AWG851953 BGC851952:BGC851953 BPY851952:BPY851953 BZU851952:BZU851953 CJQ851952:CJQ851953 CTM851952:CTM851953 DDI851952:DDI851953 DNE851952:DNE851953 DXA851952:DXA851953 EGW851952:EGW851953 EQS851952:EQS851953 FAO851952:FAO851953 FKK851952:FKK851953 FUG851952:FUG851953 GEC851952:GEC851953 GNY851952:GNY851953 GXU851952:GXU851953 HHQ851952:HHQ851953 HRM851952:HRM851953 IBI851952:IBI851953 ILE851952:ILE851953 IVA851952:IVA851953 JEW851952:JEW851953 JOS851952:JOS851953 JYO851952:JYO851953 KIK851952:KIK851953 KSG851952:KSG851953 LCC851952:LCC851953 LLY851952:LLY851953 LVU851952:LVU851953 MFQ851952:MFQ851953 MPM851952:MPM851953 MZI851952:MZI851953 NJE851952:NJE851953 NTA851952:NTA851953 OCW851952:OCW851953 OMS851952:OMS851953 OWO851952:OWO851953 PGK851952:PGK851953 PQG851952:PQG851953 QAC851952:QAC851953 QJY851952:QJY851953 QTU851952:QTU851953 RDQ851952:RDQ851953 RNM851952:RNM851953 RXI851952:RXI851953 SHE851952:SHE851953 SRA851952:SRA851953 TAW851952:TAW851953 TKS851952:TKS851953 TUO851952:TUO851953 UEK851952:UEK851953 UOG851952:UOG851953 UYC851952:UYC851953 VHY851952:VHY851953 VRU851952:VRU851953 WBQ851952:WBQ851953 WLM851952:WLM851953 WVI851952:WVI851953 A917488:A917489 IW917488:IW917489 SS917488:SS917489 ACO917488:ACO917489 AMK917488:AMK917489 AWG917488:AWG917489 BGC917488:BGC917489 BPY917488:BPY917489 BZU917488:BZU917489 CJQ917488:CJQ917489 CTM917488:CTM917489 DDI917488:DDI917489 DNE917488:DNE917489 DXA917488:DXA917489 EGW917488:EGW917489 EQS917488:EQS917489 FAO917488:FAO917489 FKK917488:FKK917489 FUG917488:FUG917489 GEC917488:GEC917489 GNY917488:GNY917489 GXU917488:GXU917489 HHQ917488:HHQ917489 HRM917488:HRM917489 IBI917488:IBI917489 ILE917488:ILE917489 IVA917488:IVA917489 JEW917488:JEW917489 JOS917488:JOS917489 JYO917488:JYO917489 KIK917488:KIK917489 KSG917488:KSG917489 LCC917488:LCC917489 LLY917488:LLY917489 LVU917488:LVU917489 MFQ917488:MFQ917489 MPM917488:MPM917489 MZI917488:MZI917489 NJE917488:NJE917489 NTA917488:NTA917489 OCW917488:OCW917489 OMS917488:OMS917489 OWO917488:OWO917489 PGK917488:PGK917489 PQG917488:PQG917489 QAC917488:QAC917489 QJY917488:QJY917489 QTU917488:QTU917489 RDQ917488:RDQ917489 RNM917488:RNM917489 RXI917488:RXI917489 SHE917488:SHE917489 SRA917488:SRA917489 TAW917488:TAW917489 TKS917488:TKS917489 TUO917488:TUO917489 UEK917488:UEK917489 UOG917488:UOG917489 UYC917488:UYC917489 VHY917488:VHY917489 VRU917488:VRU917489 WBQ917488:WBQ917489 WLM917488:WLM917489 WVI917488:WVI917489 A983024:A983025 IW983024:IW983025 SS983024:SS983025 ACO983024:ACO983025 AMK983024:AMK983025 AWG983024:AWG983025 BGC983024:BGC983025 BPY983024:BPY983025 BZU983024:BZU983025 CJQ983024:CJQ983025 CTM983024:CTM983025 DDI983024:DDI983025 DNE983024:DNE983025 DXA983024:DXA983025 EGW983024:EGW983025 EQS983024:EQS983025 FAO983024:FAO983025 FKK983024:FKK983025 FUG983024:FUG983025 GEC983024:GEC983025 GNY983024:GNY983025 GXU983024:GXU983025 HHQ983024:HHQ983025 HRM983024:HRM983025 IBI983024:IBI983025 ILE983024:ILE983025 IVA983024:IVA983025 JEW983024:JEW983025 JOS983024:JOS983025 JYO983024:JYO983025 KIK983024:KIK983025 KSG983024:KSG983025 LCC983024:LCC983025 LLY983024:LLY983025 LVU983024:LVU983025 MFQ983024:MFQ983025 MPM983024:MPM983025 MZI983024:MZI983025 NJE983024:NJE983025 NTA983024:NTA983025 OCW983024:OCW983025 OMS983024:OMS983025 OWO983024:OWO983025 PGK983024:PGK983025 PQG983024:PQG983025 QAC983024:QAC983025 QJY983024:QJY983025 QTU983024:QTU983025 RDQ983024:RDQ983025 RNM983024:RNM983025 RXI983024:RXI983025 SHE983024:SHE983025 SRA983024:SRA983025 TAW983024:TAW983025 TKS983024:TKS983025 TUO983024:TUO983025 UEK983024:UEK983025 UOG983024:UOG983025 UYC983024:UYC983025 VHY983024:VHY983025 VRU983024:VRU983025 WBQ983024:WBQ983025 WLM983024:WLM983025 WVI983024:WVI983025 A26:D35 IW26:IZ35 SS26:SV35 ACO26:ACR35 AMK26:AMN35 AWG26:AWJ35 BGC26:BGF35 BPY26:BQB35 BZU26:BZX35 CJQ26:CJT35 CTM26:CTP35 DDI26:DDL35 DNE26:DNH35 DXA26:DXD35 EGW26:EGZ35 EQS26:EQV35 FAO26:FAR35 FKK26:FKN35 FUG26:FUJ35 GEC26:GEF35 GNY26:GOB35 GXU26:GXX35 HHQ26:HHT35 HRM26:HRP35 IBI26:IBL35 ILE26:ILH35 IVA26:IVD35 JEW26:JEZ35 JOS26:JOV35 JYO26:JYR35 KIK26:KIN35 KSG26:KSJ35 LCC26:LCF35 LLY26:LMB35 LVU26:LVX35 MFQ26:MFT35 MPM26:MPP35 MZI26:MZL35 NJE26:NJH35 NTA26:NTD35 OCW26:OCZ35 OMS26:OMV35 OWO26:OWR35 PGK26:PGN35 PQG26:PQJ35 QAC26:QAF35 QJY26:QKB35 QTU26:QTX35 RDQ26:RDT35 RNM26:RNP35 RXI26:RXL35 SHE26:SHH35 SRA26:SRD35 TAW26:TAZ35 TKS26:TKV35 TUO26:TUR35 UEK26:UEN35 UOG26:UOJ35 UYC26:UYF35 VHY26:VIB35 VRU26:VRX35 WBQ26:WBT35 WLM26:WLP35 WVI26:WVL35 A65562:D65571 IW65562:IZ65571 SS65562:SV65571 ACO65562:ACR65571 AMK65562:AMN65571 AWG65562:AWJ65571 BGC65562:BGF65571 BPY65562:BQB65571 BZU65562:BZX65571 CJQ65562:CJT65571 CTM65562:CTP65571 DDI65562:DDL65571 DNE65562:DNH65571 DXA65562:DXD65571 EGW65562:EGZ65571 EQS65562:EQV65571 FAO65562:FAR65571 FKK65562:FKN65571 FUG65562:FUJ65571 GEC65562:GEF65571 GNY65562:GOB65571 GXU65562:GXX65571 HHQ65562:HHT65571 HRM65562:HRP65571 IBI65562:IBL65571 ILE65562:ILH65571 IVA65562:IVD65571 JEW65562:JEZ65571 JOS65562:JOV65571 JYO65562:JYR65571 KIK65562:KIN65571 KSG65562:KSJ65571 LCC65562:LCF65571 LLY65562:LMB65571 LVU65562:LVX65571 MFQ65562:MFT65571 MPM65562:MPP65571 MZI65562:MZL65571 NJE65562:NJH65571 NTA65562:NTD65571 OCW65562:OCZ65571 OMS65562:OMV65571 OWO65562:OWR65571 PGK65562:PGN65571 PQG65562:PQJ65571 QAC65562:QAF65571 QJY65562:QKB65571 QTU65562:QTX65571 RDQ65562:RDT65571 RNM65562:RNP65571 RXI65562:RXL65571 SHE65562:SHH65571 SRA65562:SRD65571 TAW65562:TAZ65571 TKS65562:TKV65571 TUO65562:TUR65571 UEK65562:UEN65571 UOG65562:UOJ65571 UYC65562:UYF65571 VHY65562:VIB65571 VRU65562:VRX65571 WBQ65562:WBT65571 WLM65562:WLP65571 WVI65562:WVL65571 A131098:D131107 IW131098:IZ131107 SS131098:SV131107 ACO131098:ACR131107 AMK131098:AMN131107 AWG131098:AWJ131107 BGC131098:BGF131107 BPY131098:BQB131107 BZU131098:BZX131107 CJQ131098:CJT131107 CTM131098:CTP131107 DDI131098:DDL131107 DNE131098:DNH131107 DXA131098:DXD131107 EGW131098:EGZ131107 EQS131098:EQV131107 FAO131098:FAR131107 FKK131098:FKN131107 FUG131098:FUJ131107 GEC131098:GEF131107 GNY131098:GOB131107 GXU131098:GXX131107 HHQ131098:HHT131107 HRM131098:HRP131107 IBI131098:IBL131107 ILE131098:ILH131107 IVA131098:IVD131107 JEW131098:JEZ131107 JOS131098:JOV131107 JYO131098:JYR131107 KIK131098:KIN131107 KSG131098:KSJ131107 LCC131098:LCF131107 LLY131098:LMB131107 LVU131098:LVX131107 MFQ131098:MFT131107 MPM131098:MPP131107 MZI131098:MZL131107 NJE131098:NJH131107 NTA131098:NTD131107 OCW131098:OCZ131107 OMS131098:OMV131107 OWO131098:OWR131107 PGK131098:PGN131107 PQG131098:PQJ131107 QAC131098:QAF131107 QJY131098:QKB131107 QTU131098:QTX131107 RDQ131098:RDT131107 RNM131098:RNP131107 RXI131098:RXL131107 SHE131098:SHH131107 SRA131098:SRD131107 TAW131098:TAZ131107 TKS131098:TKV131107 TUO131098:TUR131107 UEK131098:UEN131107 UOG131098:UOJ131107 UYC131098:UYF131107 VHY131098:VIB131107 VRU131098:VRX131107 WBQ131098:WBT131107 WLM131098:WLP131107 WVI131098:WVL131107 A196634:D196643 IW196634:IZ196643 SS196634:SV196643 ACO196634:ACR196643 AMK196634:AMN196643 AWG196634:AWJ196643 BGC196634:BGF196643 BPY196634:BQB196643 BZU196634:BZX196643 CJQ196634:CJT196643 CTM196634:CTP196643 DDI196634:DDL196643 DNE196634:DNH196643 DXA196634:DXD196643 EGW196634:EGZ196643 EQS196634:EQV196643 FAO196634:FAR196643 FKK196634:FKN196643 FUG196634:FUJ196643 GEC196634:GEF196643 GNY196634:GOB196643 GXU196634:GXX196643 HHQ196634:HHT196643 HRM196634:HRP196643 IBI196634:IBL196643 ILE196634:ILH196643 IVA196634:IVD196643 JEW196634:JEZ196643 JOS196634:JOV196643 JYO196634:JYR196643 KIK196634:KIN196643 KSG196634:KSJ196643 LCC196634:LCF196643 LLY196634:LMB196643 LVU196634:LVX196643 MFQ196634:MFT196643 MPM196634:MPP196643 MZI196634:MZL196643 NJE196634:NJH196643 NTA196634:NTD196643 OCW196634:OCZ196643 OMS196634:OMV196643 OWO196634:OWR196643 PGK196634:PGN196643 PQG196634:PQJ196643 QAC196634:QAF196643 QJY196634:QKB196643 QTU196634:QTX196643 RDQ196634:RDT196643 RNM196634:RNP196643 RXI196634:RXL196643 SHE196634:SHH196643 SRA196634:SRD196643 TAW196634:TAZ196643 TKS196634:TKV196643 TUO196634:TUR196643 UEK196634:UEN196643 UOG196634:UOJ196643 UYC196634:UYF196643 VHY196634:VIB196643 VRU196634:VRX196643 WBQ196634:WBT196643 WLM196634:WLP196643 WVI196634:WVL196643 A262170:D262179 IW262170:IZ262179 SS262170:SV262179 ACO262170:ACR262179 AMK262170:AMN262179 AWG262170:AWJ262179 BGC262170:BGF262179 BPY262170:BQB262179 BZU262170:BZX262179 CJQ262170:CJT262179 CTM262170:CTP262179 DDI262170:DDL262179 DNE262170:DNH262179 DXA262170:DXD262179 EGW262170:EGZ262179 EQS262170:EQV262179 FAO262170:FAR262179 FKK262170:FKN262179 FUG262170:FUJ262179 GEC262170:GEF262179 GNY262170:GOB262179 GXU262170:GXX262179 HHQ262170:HHT262179 HRM262170:HRP262179 IBI262170:IBL262179 ILE262170:ILH262179 IVA262170:IVD262179 JEW262170:JEZ262179 JOS262170:JOV262179 JYO262170:JYR262179 KIK262170:KIN262179 KSG262170:KSJ262179 LCC262170:LCF262179 LLY262170:LMB262179 LVU262170:LVX262179 MFQ262170:MFT262179 MPM262170:MPP262179 MZI262170:MZL262179 NJE262170:NJH262179 NTA262170:NTD262179 OCW262170:OCZ262179 OMS262170:OMV262179 OWO262170:OWR262179 PGK262170:PGN262179 PQG262170:PQJ262179 QAC262170:QAF262179 QJY262170:QKB262179 QTU262170:QTX262179 RDQ262170:RDT262179 RNM262170:RNP262179 RXI262170:RXL262179 SHE262170:SHH262179 SRA262170:SRD262179 TAW262170:TAZ262179 TKS262170:TKV262179 TUO262170:TUR262179 UEK262170:UEN262179 UOG262170:UOJ262179 UYC262170:UYF262179 VHY262170:VIB262179 VRU262170:VRX262179 WBQ262170:WBT262179 WLM262170:WLP262179 WVI262170:WVL262179 A327706:D327715 IW327706:IZ327715 SS327706:SV327715 ACO327706:ACR327715 AMK327706:AMN327715 AWG327706:AWJ327715 BGC327706:BGF327715 BPY327706:BQB327715 BZU327706:BZX327715 CJQ327706:CJT327715 CTM327706:CTP327715 DDI327706:DDL327715 DNE327706:DNH327715 DXA327706:DXD327715 EGW327706:EGZ327715 EQS327706:EQV327715 FAO327706:FAR327715 FKK327706:FKN327715 FUG327706:FUJ327715 GEC327706:GEF327715 GNY327706:GOB327715 GXU327706:GXX327715 HHQ327706:HHT327715 HRM327706:HRP327715 IBI327706:IBL327715 ILE327706:ILH327715 IVA327706:IVD327715 JEW327706:JEZ327715 JOS327706:JOV327715 JYO327706:JYR327715 KIK327706:KIN327715 KSG327706:KSJ327715 LCC327706:LCF327715 LLY327706:LMB327715 LVU327706:LVX327715 MFQ327706:MFT327715 MPM327706:MPP327715 MZI327706:MZL327715 NJE327706:NJH327715 NTA327706:NTD327715 OCW327706:OCZ327715 OMS327706:OMV327715 OWO327706:OWR327715 PGK327706:PGN327715 PQG327706:PQJ327715 QAC327706:QAF327715 QJY327706:QKB327715 QTU327706:QTX327715 RDQ327706:RDT327715 RNM327706:RNP327715 RXI327706:RXL327715 SHE327706:SHH327715 SRA327706:SRD327715 TAW327706:TAZ327715 TKS327706:TKV327715 TUO327706:TUR327715 UEK327706:UEN327715 UOG327706:UOJ327715 UYC327706:UYF327715 VHY327706:VIB327715 VRU327706:VRX327715 WBQ327706:WBT327715 WLM327706:WLP327715 WVI327706:WVL327715 A393242:D393251 IW393242:IZ393251 SS393242:SV393251 ACO393242:ACR393251 AMK393242:AMN393251 AWG393242:AWJ393251 BGC393242:BGF393251 BPY393242:BQB393251 BZU393242:BZX393251 CJQ393242:CJT393251 CTM393242:CTP393251 DDI393242:DDL393251 DNE393242:DNH393251 DXA393242:DXD393251 EGW393242:EGZ393251 EQS393242:EQV393251 FAO393242:FAR393251 FKK393242:FKN393251 FUG393242:FUJ393251 GEC393242:GEF393251 GNY393242:GOB393251 GXU393242:GXX393251 HHQ393242:HHT393251 HRM393242:HRP393251 IBI393242:IBL393251 ILE393242:ILH393251 IVA393242:IVD393251 JEW393242:JEZ393251 JOS393242:JOV393251 JYO393242:JYR393251 KIK393242:KIN393251 KSG393242:KSJ393251 LCC393242:LCF393251 LLY393242:LMB393251 LVU393242:LVX393251 MFQ393242:MFT393251 MPM393242:MPP393251 MZI393242:MZL393251 NJE393242:NJH393251 NTA393242:NTD393251 OCW393242:OCZ393251 OMS393242:OMV393251 OWO393242:OWR393251 PGK393242:PGN393251 PQG393242:PQJ393251 QAC393242:QAF393251 QJY393242:QKB393251 QTU393242:QTX393251 RDQ393242:RDT393251 RNM393242:RNP393251 RXI393242:RXL393251 SHE393242:SHH393251 SRA393242:SRD393251 TAW393242:TAZ393251 TKS393242:TKV393251 TUO393242:TUR393251 UEK393242:UEN393251 UOG393242:UOJ393251 UYC393242:UYF393251 VHY393242:VIB393251 VRU393242:VRX393251 WBQ393242:WBT393251 WLM393242:WLP393251 WVI393242:WVL393251 A458778:D458787 IW458778:IZ458787 SS458778:SV458787 ACO458778:ACR458787 AMK458778:AMN458787 AWG458778:AWJ458787 BGC458778:BGF458787 BPY458778:BQB458787 BZU458778:BZX458787 CJQ458778:CJT458787 CTM458778:CTP458787 DDI458778:DDL458787 DNE458778:DNH458787 DXA458778:DXD458787 EGW458778:EGZ458787 EQS458778:EQV458787 FAO458778:FAR458787 FKK458778:FKN458787 FUG458778:FUJ458787 GEC458778:GEF458787 GNY458778:GOB458787 GXU458778:GXX458787 HHQ458778:HHT458787 HRM458778:HRP458787 IBI458778:IBL458787 ILE458778:ILH458787 IVA458778:IVD458787 JEW458778:JEZ458787 JOS458778:JOV458787 JYO458778:JYR458787 KIK458778:KIN458787 KSG458778:KSJ458787 LCC458778:LCF458787 LLY458778:LMB458787 LVU458778:LVX458787 MFQ458778:MFT458787 MPM458778:MPP458787 MZI458778:MZL458787 NJE458778:NJH458787 NTA458778:NTD458787 OCW458778:OCZ458787 OMS458778:OMV458787 OWO458778:OWR458787 PGK458778:PGN458787 PQG458778:PQJ458787 QAC458778:QAF458787 QJY458778:QKB458787 QTU458778:QTX458787 RDQ458778:RDT458787 RNM458778:RNP458787 RXI458778:RXL458787 SHE458778:SHH458787 SRA458778:SRD458787 TAW458778:TAZ458787 TKS458778:TKV458787 TUO458778:TUR458787 UEK458778:UEN458787 UOG458778:UOJ458787 UYC458778:UYF458787 VHY458778:VIB458787 VRU458778:VRX458787 WBQ458778:WBT458787 WLM458778:WLP458787 WVI458778:WVL458787 A524314:D524323 IW524314:IZ524323 SS524314:SV524323 ACO524314:ACR524323 AMK524314:AMN524323 AWG524314:AWJ524323 BGC524314:BGF524323 BPY524314:BQB524323 BZU524314:BZX524323 CJQ524314:CJT524323 CTM524314:CTP524323 DDI524314:DDL524323 DNE524314:DNH524323 DXA524314:DXD524323 EGW524314:EGZ524323 EQS524314:EQV524323 FAO524314:FAR524323 FKK524314:FKN524323 FUG524314:FUJ524323 GEC524314:GEF524323 GNY524314:GOB524323 GXU524314:GXX524323 HHQ524314:HHT524323 HRM524314:HRP524323 IBI524314:IBL524323 ILE524314:ILH524323 IVA524314:IVD524323 JEW524314:JEZ524323 JOS524314:JOV524323 JYO524314:JYR524323 KIK524314:KIN524323 KSG524314:KSJ524323 LCC524314:LCF524323 LLY524314:LMB524323 LVU524314:LVX524323 MFQ524314:MFT524323 MPM524314:MPP524323 MZI524314:MZL524323 NJE524314:NJH524323 NTA524314:NTD524323 OCW524314:OCZ524323 OMS524314:OMV524323 OWO524314:OWR524323 PGK524314:PGN524323 PQG524314:PQJ524323 QAC524314:QAF524323 QJY524314:QKB524323 QTU524314:QTX524323 RDQ524314:RDT524323 RNM524314:RNP524323 RXI524314:RXL524323 SHE524314:SHH524323 SRA524314:SRD524323 TAW524314:TAZ524323 TKS524314:TKV524323 TUO524314:TUR524323 UEK524314:UEN524323 UOG524314:UOJ524323 UYC524314:UYF524323 VHY524314:VIB524323 VRU524314:VRX524323 WBQ524314:WBT524323 WLM524314:WLP524323 WVI524314:WVL524323 A589850:D589859 IW589850:IZ589859 SS589850:SV589859 ACO589850:ACR589859 AMK589850:AMN589859 AWG589850:AWJ589859 BGC589850:BGF589859 BPY589850:BQB589859 BZU589850:BZX589859 CJQ589850:CJT589859 CTM589850:CTP589859 DDI589850:DDL589859 DNE589850:DNH589859 DXA589850:DXD589859 EGW589850:EGZ589859 EQS589850:EQV589859 FAO589850:FAR589859 FKK589850:FKN589859 FUG589850:FUJ589859 GEC589850:GEF589859 GNY589850:GOB589859 GXU589850:GXX589859 HHQ589850:HHT589859 HRM589850:HRP589859 IBI589850:IBL589859 ILE589850:ILH589859 IVA589850:IVD589859 JEW589850:JEZ589859 JOS589850:JOV589859 JYO589850:JYR589859 KIK589850:KIN589859 KSG589850:KSJ589859 LCC589850:LCF589859 LLY589850:LMB589859 LVU589850:LVX589859 MFQ589850:MFT589859 MPM589850:MPP589859 MZI589850:MZL589859 NJE589850:NJH589859 NTA589850:NTD589859 OCW589850:OCZ589859 OMS589850:OMV589859 OWO589850:OWR589859 PGK589850:PGN589859 PQG589850:PQJ589859 QAC589850:QAF589859 QJY589850:QKB589859 QTU589850:QTX589859 RDQ589850:RDT589859 RNM589850:RNP589859 RXI589850:RXL589859 SHE589850:SHH589859 SRA589850:SRD589859 TAW589850:TAZ589859 TKS589850:TKV589859 TUO589850:TUR589859 UEK589850:UEN589859 UOG589850:UOJ589859 UYC589850:UYF589859 VHY589850:VIB589859 VRU589850:VRX589859 WBQ589850:WBT589859 WLM589850:WLP589859 WVI589850:WVL589859 A655386:D655395 IW655386:IZ655395 SS655386:SV655395 ACO655386:ACR655395 AMK655386:AMN655395 AWG655386:AWJ655395 BGC655386:BGF655395 BPY655386:BQB655395 BZU655386:BZX655395 CJQ655386:CJT655395 CTM655386:CTP655395 DDI655386:DDL655395 DNE655386:DNH655395 DXA655386:DXD655395 EGW655386:EGZ655395 EQS655386:EQV655395 FAO655386:FAR655395 FKK655386:FKN655395 FUG655386:FUJ655395 GEC655386:GEF655395 GNY655386:GOB655395 GXU655386:GXX655395 HHQ655386:HHT655395 HRM655386:HRP655395 IBI655386:IBL655395 ILE655386:ILH655395 IVA655386:IVD655395 JEW655386:JEZ655395 JOS655386:JOV655395 JYO655386:JYR655395 KIK655386:KIN655395 KSG655386:KSJ655395 LCC655386:LCF655395 LLY655386:LMB655395 LVU655386:LVX655395 MFQ655386:MFT655395 MPM655386:MPP655395 MZI655386:MZL655395 NJE655386:NJH655395 NTA655386:NTD655395 OCW655386:OCZ655395 OMS655386:OMV655395 OWO655386:OWR655395 PGK655386:PGN655395 PQG655386:PQJ655395 QAC655386:QAF655395 QJY655386:QKB655395 QTU655386:QTX655395 RDQ655386:RDT655395 RNM655386:RNP655395 RXI655386:RXL655395 SHE655386:SHH655395 SRA655386:SRD655395 TAW655386:TAZ655395 TKS655386:TKV655395 TUO655386:TUR655395 UEK655386:UEN655395 UOG655386:UOJ655395 UYC655386:UYF655395 VHY655386:VIB655395 VRU655386:VRX655395 WBQ655386:WBT655395 WLM655386:WLP655395 WVI655386:WVL655395 A720922:D720931 IW720922:IZ720931 SS720922:SV720931 ACO720922:ACR720931 AMK720922:AMN720931 AWG720922:AWJ720931 BGC720922:BGF720931 BPY720922:BQB720931 BZU720922:BZX720931 CJQ720922:CJT720931 CTM720922:CTP720931 DDI720922:DDL720931 DNE720922:DNH720931 DXA720922:DXD720931 EGW720922:EGZ720931 EQS720922:EQV720931 FAO720922:FAR720931 FKK720922:FKN720931 FUG720922:FUJ720931 GEC720922:GEF720931 GNY720922:GOB720931 GXU720922:GXX720931 HHQ720922:HHT720931 HRM720922:HRP720931 IBI720922:IBL720931 ILE720922:ILH720931 IVA720922:IVD720931 JEW720922:JEZ720931 JOS720922:JOV720931 JYO720922:JYR720931 KIK720922:KIN720931 KSG720922:KSJ720931 LCC720922:LCF720931 LLY720922:LMB720931 LVU720922:LVX720931 MFQ720922:MFT720931 MPM720922:MPP720931 MZI720922:MZL720931 NJE720922:NJH720931 NTA720922:NTD720931 OCW720922:OCZ720931 OMS720922:OMV720931 OWO720922:OWR720931 PGK720922:PGN720931 PQG720922:PQJ720931 QAC720922:QAF720931 QJY720922:QKB720931 QTU720922:QTX720931 RDQ720922:RDT720931 RNM720922:RNP720931 RXI720922:RXL720931 SHE720922:SHH720931 SRA720922:SRD720931 TAW720922:TAZ720931 TKS720922:TKV720931 TUO720922:TUR720931 UEK720922:UEN720931 UOG720922:UOJ720931 UYC720922:UYF720931 VHY720922:VIB720931 VRU720922:VRX720931 WBQ720922:WBT720931 WLM720922:WLP720931 WVI720922:WVL720931 A786458:D786467 IW786458:IZ786467 SS786458:SV786467 ACO786458:ACR786467 AMK786458:AMN786467 AWG786458:AWJ786467 BGC786458:BGF786467 BPY786458:BQB786467 BZU786458:BZX786467 CJQ786458:CJT786467 CTM786458:CTP786467 DDI786458:DDL786467 DNE786458:DNH786467 DXA786458:DXD786467 EGW786458:EGZ786467 EQS786458:EQV786467 FAO786458:FAR786467 FKK786458:FKN786467 FUG786458:FUJ786467 GEC786458:GEF786467 GNY786458:GOB786467 GXU786458:GXX786467 HHQ786458:HHT786467 HRM786458:HRP786467 IBI786458:IBL786467 ILE786458:ILH786467 IVA786458:IVD786467 JEW786458:JEZ786467 JOS786458:JOV786467 JYO786458:JYR786467 KIK786458:KIN786467 KSG786458:KSJ786467 LCC786458:LCF786467 LLY786458:LMB786467 LVU786458:LVX786467 MFQ786458:MFT786467 MPM786458:MPP786467 MZI786458:MZL786467 NJE786458:NJH786467 NTA786458:NTD786467 OCW786458:OCZ786467 OMS786458:OMV786467 OWO786458:OWR786467 PGK786458:PGN786467 PQG786458:PQJ786467 QAC786458:QAF786467 QJY786458:QKB786467 QTU786458:QTX786467 RDQ786458:RDT786467 RNM786458:RNP786467 RXI786458:RXL786467 SHE786458:SHH786467 SRA786458:SRD786467 TAW786458:TAZ786467 TKS786458:TKV786467 TUO786458:TUR786467 UEK786458:UEN786467 UOG786458:UOJ786467 UYC786458:UYF786467 VHY786458:VIB786467 VRU786458:VRX786467 WBQ786458:WBT786467 WLM786458:WLP786467 WVI786458:WVL786467 A851994:D852003 IW851994:IZ852003 SS851994:SV852003 ACO851994:ACR852003 AMK851994:AMN852003 AWG851994:AWJ852003 BGC851994:BGF852003 BPY851994:BQB852003 BZU851994:BZX852003 CJQ851994:CJT852003 CTM851994:CTP852003 DDI851994:DDL852003 DNE851994:DNH852003 DXA851994:DXD852003 EGW851994:EGZ852003 EQS851994:EQV852003 FAO851994:FAR852003 FKK851994:FKN852003 FUG851994:FUJ852003 GEC851994:GEF852003 GNY851994:GOB852003 GXU851994:GXX852003 HHQ851994:HHT852003 HRM851994:HRP852003 IBI851994:IBL852003 ILE851994:ILH852003 IVA851994:IVD852003 JEW851994:JEZ852003 JOS851994:JOV852003 JYO851994:JYR852003 KIK851994:KIN852003 KSG851994:KSJ852003 LCC851994:LCF852003 LLY851994:LMB852003 LVU851994:LVX852003 MFQ851994:MFT852003 MPM851994:MPP852003 MZI851994:MZL852003 NJE851994:NJH852003 NTA851994:NTD852003 OCW851994:OCZ852003 OMS851994:OMV852003 OWO851994:OWR852003 PGK851994:PGN852003 PQG851994:PQJ852003 QAC851994:QAF852003 QJY851994:QKB852003 QTU851994:QTX852003 RDQ851994:RDT852003 RNM851994:RNP852003 RXI851994:RXL852003 SHE851994:SHH852003 SRA851994:SRD852003 TAW851994:TAZ852003 TKS851994:TKV852003 TUO851994:TUR852003 UEK851994:UEN852003 UOG851994:UOJ852003 UYC851994:UYF852003 VHY851994:VIB852003 VRU851994:VRX852003 WBQ851994:WBT852003 WLM851994:WLP852003 WVI851994:WVL852003 A917530:D917539 IW917530:IZ917539 SS917530:SV917539 ACO917530:ACR917539 AMK917530:AMN917539 AWG917530:AWJ917539 BGC917530:BGF917539 BPY917530:BQB917539 BZU917530:BZX917539 CJQ917530:CJT917539 CTM917530:CTP917539 DDI917530:DDL917539 DNE917530:DNH917539 DXA917530:DXD917539 EGW917530:EGZ917539 EQS917530:EQV917539 FAO917530:FAR917539 FKK917530:FKN917539 FUG917530:FUJ917539 GEC917530:GEF917539 GNY917530:GOB917539 GXU917530:GXX917539 HHQ917530:HHT917539 HRM917530:HRP917539 IBI917530:IBL917539 ILE917530:ILH917539 IVA917530:IVD917539 JEW917530:JEZ917539 JOS917530:JOV917539 JYO917530:JYR917539 KIK917530:KIN917539 KSG917530:KSJ917539 LCC917530:LCF917539 LLY917530:LMB917539 LVU917530:LVX917539 MFQ917530:MFT917539 MPM917530:MPP917539 MZI917530:MZL917539 NJE917530:NJH917539 NTA917530:NTD917539 OCW917530:OCZ917539 OMS917530:OMV917539 OWO917530:OWR917539 PGK917530:PGN917539 PQG917530:PQJ917539 QAC917530:QAF917539 QJY917530:QKB917539 QTU917530:QTX917539 RDQ917530:RDT917539 RNM917530:RNP917539 RXI917530:RXL917539 SHE917530:SHH917539 SRA917530:SRD917539 TAW917530:TAZ917539 TKS917530:TKV917539 TUO917530:TUR917539 UEK917530:UEN917539 UOG917530:UOJ917539 UYC917530:UYF917539 VHY917530:VIB917539 VRU917530:VRX917539 WBQ917530:WBT917539 WLM917530:WLP917539 WVI917530:WVL917539 A983066:D983075 IW983066:IZ983075 SS983066:SV983075 ACO983066:ACR983075 AMK983066:AMN983075 AWG983066:AWJ983075 BGC983066:BGF983075 BPY983066:BQB983075 BZU983066:BZX983075 CJQ983066:CJT983075 CTM983066:CTP983075 DDI983066:DDL983075 DNE983066:DNH983075 DXA983066:DXD983075 EGW983066:EGZ983075 EQS983066:EQV983075 FAO983066:FAR983075 FKK983066:FKN983075 FUG983066:FUJ983075 GEC983066:GEF983075 GNY983066:GOB983075 GXU983066:GXX983075 HHQ983066:HHT983075 HRM983066:HRP983075 IBI983066:IBL983075 ILE983066:ILH983075 IVA983066:IVD983075 JEW983066:JEZ983075 JOS983066:JOV983075 JYO983066:JYR983075 KIK983066:KIN983075 KSG983066:KSJ983075 LCC983066:LCF983075 LLY983066:LMB983075 LVU983066:LVX983075 MFQ983066:MFT983075 MPM983066:MPP983075 MZI983066:MZL983075 NJE983066:NJH983075 NTA983066:NTD983075 OCW983066:OCZ983075 OMS983066:OMV983075 OWO983066:OWR983075 PGK983066:PGN983075 PQG983066:PQJ983075 QAC983066:QAF983075 QJY983066:QKB983075 QTU983066:QTX983075 RDQ983066:RDT983075 RNM983066:RNP983075 RXI983066:RXL983075 SHE983066:SHH983075 SRA983066:SRD983075 TAW983066:TAZ983075 TKS983066:TKV983075 TUO983066:TUR983075 UEK983066:UEN983075 UOG983066:UOJ983075 UYC983066:UYF983075 VHY983066:VIB983075 VRU983066:VRX983075 WBQ983066:WBT983075 WLM983066:WLP983075 WVI983066:WVL983075" xr:uid="{0537D08D-2CA0-4B2B-ADD9-39570F1F2E50}">
      <formula1>"a"</formula1>
    </dataValidation>
  </dataValidations>
  <pageMargins left="0.75" right="0.75" top="0.58583333333333332" bottom="0.91833333333333333" header="0.25" footer="0.2"/>
  <pageSetup scale="76" orientation="portrait" r:id="rId1"/>
  <headerFooter alignWithMargins="0">
    <oddHeader>&amp;L&amp;"Century Gothic,Bold"&amp;10OLU TEE ENGINEERING INT'L LTD&amp;C&amp;"Aptos Narrow,Bold"&amp;10Main Building-
Ceiling finishes&amp;R&amp;"-,Bold"ROLAC</oddHeader>
    <oddFooter>&amp;C&amp;"Comic Sans MS,Regular"&amp;11Ceiling Finishes /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5911F-8C9B-4B68-8DE3-3420735C139A}">
  <sheetPr>
    <tabColor rgb="FFFFFF00"/>
    <pageSetUpPr fitToPage="1"/>
  </sheetPr>
  <dimension ref="A1:F193"/>
  <sheetViews>
    <sheetView view="pageBreakPreview" topLeftCell="A121" zoomScale="94" zoomScaleNormal="100" zoomScaleSheetLayoutView="94" workbookViewId="0">
      <selection activeCell="F136" sqref="F136"/>
    </sheetView>
  </sheetViews>
  <sheetFormatPr defaultColWidth="10.84375" defaultRowHeight="14.6"/>
  <cols>
    <col min="1" max="1" width="6.15234375" style="134" customWidth="1"/>
    <col min="2" max="2" width="60.3046875" style="52" customWidth="1"/>
    <col min="3" max="3" width="7.4609375" style="47" customWidth="1"/>
    <col min="4" max="4" width="6.69140625" style="135" bestFit="1" customWidth="1"/>
    <col min="5" max="5" width="14.15234375" style="136" bestFit="1" customWidth="1"/>
    <col min="6" max="6" width="20" style="137" customWidth="1"/>
    <col min="7" max="245" width="10.84375" style="47"/>
    <col min="246" max="246" width="6.15234375" style="47" customWidth="1"/>
    <col min="247" max="247" width="60.3046875" style="47" customWidth="1"/>
    <col min="248" max="248" width="7.4609375" style="47" customWidth="1"/>
    <col min="249" max="249" width="6.69140625" style="47" bestFit="1" customWidth="1"/>
    <col min="250" max="250" width="14.15234375" style="47" bestFit="1" customWidth="1"/>
    <col min="251" max="251" width="20" style="47" customWidth="1"/>
    <col min="252" max="252" width="7.4609375" style="47" customWidth="1"/>
    <col min="253" max="253" width="6.69140625" style="47" bestFit="1" customWidth="1"/>
    <col min="254" max="254" width="14.15234375" style="47" bestFit="1" customWidth="1"/>
    <col min="255" max="255" width="20" style="47" customWidth="1"/>
    <col min="256" max="256" width="7.4609375" style="47" customWidth="1"/>
    <col min="257" max="257" width="6.69140625" style="47" bestFit="1" customWidth="1"/>
    <col min="258" max="258" width="13" style="47" bestFit="1" customWidth="1"/>
    <col min="259" max="261" width="20" style="47" customWidth="1"/>
    <col min="262" max="262" width="15.84375" style="47" customWidth="1"/>
    <col min="263" max="501" width="10.84375" style="47"/>
    <col min="502" max="502" width="6.15234375" style="47" customWidth="1"/>
    <col min="503" max="503" width="60.3046875" style="47" customWidth="1"/>
    <col min="504" max="504" width="7.4609375" style="47" customWidth="1"/>
    <col min="505" max="505" width="6.69140625" style="47" bestFit="1" customWidth="1"/>
    <col min="506" max="506" width="14.15234375" style="47" bestFit="1" customWidth="1"/>
    <col min="507" max="507" width="20" style="47" customWidth="1"/>
    <col min="508" max="508" width="7.4609375" style="47" customWidth="1"/>
    <col min="509" max="509" width="6.69140625" style="47" bestFit="1" customWidth="1"/>
    <col min="510" max="510" width="14.15234375" style="47" bestFit="1" customWidth="1"/>
    <col min="511" max="511" width="20" style="47" customWidth="1"/>
    <col min="512" max="512" width="7.4609375" style="47" customWidth="1"/>
    <col min="513" max="513" width="6.69140625" style="47" bestFit="1" customWidth="1"/>
    <col min="514" max="514" width="13" style="47" bestFit="1" customWidth="1"/>
    <col min="515" max="517" width="20" style="47" customWidth="1"/>
    <col min="518" max="518" width="15.84375" style="47" customWidth="1"/>
    <col min="519" max="757" width="10.84375" style="47"/>
    <col min="758" max="758" width="6.15234375" style="47" customWidth="1"/>
    <col min="759" max="759" width="60.3046875" style="47" customWidth="1"/>
    <col min="760" max="760" width="7.4609375" style="47" customWidth="1"/>
    <col min="761" max="761" width="6.69140625" style="47" bestFit="1" customWidth="1"/>
    <col min="762" max="762" width="14.15234375" style="47" bestFit="1" customWidth="1"/>
    <col min="763" max="763" width="20" style="47" customWidth="1"/>
    <col min="764" max="764" width="7.4609375" style="47" customWidth="1"/>
    <col min="765" max="765" width="6.69140625" style="47" bestFit="1" customWidth="1"/>
    <col min="766" max="766" width="14.15234375" style="47" bestFit="1" customWidth="1"/>
    <col min="767" max="767" width="20" style="47" customWidth="1"/>
    <col min="768" max="768" width="7.4609375" style="47" customWidth="1"/>
    <col min="769" max="769" width="6.69140625" style="47" bestFit="1" customWidth="1"/>
    <col min="770" max="770" width="13" style="47" bestFit="1" customWidth="1"/>
    <col min="771" max="773" width="20" style="47" customWidth="1"/>
    <col min="774" max="774" width="15.84375" style="47" customWidth="1"/>
    <col min="775" max="1013" width="10.84375" style="47"/>
    <col min="1014" max="1014" width="6.15234375" style="47" customWidth="1"/>
    <col min="1015" max="1015" width="60.3046875" style="47" customWidth="1"/>
    <col min="1016" max="1016" width="7.4609375" style="47" customWidth="1"/>
    <col min="1017" max="1017" width="6.69140625" style="47" bestFit="1" customWidth="1"/>
    <col min="1018" max="1018" width="14.15234375" style="47" bestFit="1" customWidth="1"/>
    <col min="1019" max="1019" width="20" style="47" customWidth="1"/>
    <col min="1020" max="1020" width="7.4609375" style="47" customWidth="1"/>
    <col min="1021" max="1021" width="6.69140625" style="47" bestFit="1" customWidth="1"/>
    <col min="1022" max="1022" width="14.15234375" style="47" bestFit="1" customWidth="1"/>
    <col min="1023" max="1023" width="20" style="47" customWidth="1"/>
    <col min="1024" max="1024" width="7.4609375" style="47" customWidth="1"/>
    <col min="1025" max="1025" width="6.69140625" style="47" bestFit="1" customWidth="1"/>
    <col min="1026" max="1026" width="13" style="47" bestFit="1" customWidth="1"/>
    <col min="1027" max="1029" width="20" style="47" customWidth="1"/>
    <col min="1030" max="1030" width="15.84375" style="47" customWidth="1"/>
    <col min="1031" max="1269" width="10.84375" style="47"/>
    <col min="1270" max="1270" width="6.15234375" style="47" customWidth="1"/>
    <col min="1271" max="1271" width="60.3046875" style="47" customWidth="1"/>
    <col min="1272" max="1272" width="7.4609375" style="47" customWidth="1"/>
    <col min="1273" max="1273" width="6.69140625" style="47" bestFit="1" customWidth="1"/>
    <col min="1274" max="1274" width="14.15234375" style="47" bestFit="1" customWidth="1"/>
    <col min="1275" max="1275" width="20" style="47" customWidth="1"/>
    <col min="1276" max="1276" width="7.4609375" style="47" customWidth="1"/>
    <col min="1277" max="1277" width="6.69140625" style="47" bestFit="1" customWidth="1"/>
    <col min="1278" max="1278" width="14.15234375" style="47" bestFit="1" customWidth="1"/>
    <col min="1279" max="1279" width="20" style="47" customWidth="1"/>
    <col min="1280" max="1280" width="7.4609375" style="47" customWidth="1"/>
    <col min="1281" max="1281" width="6.69140625" style="47" bestFit="1" customWidth="1"/>
    <col min="1282" max="1282" width="13" style="47" bestFit="1" customWidth="1"/>
    <col min="1283" max="1285" width="20" style="47" customWidth="1"/>
    <col min="1286" max="1286" width="15.84375" style="47" customWidth="1"/>
    <col min="1287" max="1525" width="10.84375" style="47"/>
    <col min="1526" max="1526" width="6.15234375" style="47" customWidth="1"/>
    <col min="1527" max="1527" width="60.3046875" style="47" customWidth="1"/>
    <col min="1528" max="1528" width="7.4609375" style="47" customWidth="1"/>
    <col min="1529" max="1529" width="6.69140625" style="47" bestFit="1" customWidth="1"/>
    <col min="1530" max="1530" width="14.15234375" style="47" bestFit="1" customWidth="1"/>
    <col min="1531" max="1531" width="20" style="47" customWidth="1"/>
    <col min="1532" max="1532" width="7.4609375" style="47" customWidth="1"/>
    <col min="1533" max="1533" width="6.69140625" style="47" bestFit="1" customWidth="1"/>
    <col min="1534" max="1534" width="14.15234375" style="47" bestFit="1" customWidth="1"/>
    <col min="1535" max="1535" width="20" style="47" customWidth="1"/>
    <col min="1536" max="1536" width="7.4609375" style="47" customWidth="1"/>
    <col min="1537" max="1537" width="6.69140625" style="47" bestFit="1" customWidth="1"/>
    <col min="1538" max="1538" width="13" style="47" bestFit="1" customWidth="1"/>
    <col min="1539" max="1541" width="20" style="47" customWidth="1"/>
    <col min="1542" max="1542" width="15.84375" style="47" customWidth="1"/>
    <col min="1543" max="1781" width="10.84375" style="47"/>
    <col min="1782" max="1782" width="6.15234375" style="47" customWidth="1"/>
    <col min="1783" max="1783" width="60.3046875" style="47" customWidth="1"/>
    <col min="1784" max="1784" width="7.4609375" style="47" customWidth="1"/>
    <col min="1785" max="1785" width="6.69140625" style="47" bestFit="1" customWidth="1"/>
    <col min="1786" max="1786" width="14.15234375" style="47" bestFit="1" customWidth="1"/>
    <col min="1787" max="1787" width="20" style="47" customWidth="1"/>
    <col min="1788" max="1788" width="7.4609375" style="47" customWidth="1"/>
    <col min="1789" max="1789" width="6.69140625" style="47" bestFit="1" customWidth="1"/>
    <col min="1790" max="1790" width="14.15234375" style="47" bestFit="1" customWidth="1"/>
    <col min="1791" max="1791" width="20" style="47" customWidth="1"/>
    <col min="1792" max="1792" width="7.4609375" style="47" customWidth="1"/>
    <col min="1793" max="1793" width="6.69140625" style="47" bestFit="1" customWidth="1"/>
    <col min="1794" max="1794" width="13" style="47" bestFit="1" customWidth="1"/>
    <col min="1795" max="1797" width="20" style="47" customWidth="1"/>
    <col min="1798" max="1798" width="15.84375" style="47" customWidth="1"/>
    <col min="1799" max="2037" width="10.84375" style="47"/>
    <col min="2038" max="2038" width="6.15234375" style="47" customWidth="1"/>
    <col min="2039" max="2039" width="60.3046875" style="47" customWidth="1"/>
    <col min="2040" max="2040" width="7.4609375" style="47" customWidth="1"/>
    <col min="2041" max="2041" width="6.69140625" style="47" bestFit="1" customWidth="1"/>
    <col min="2042" max="2042" width="14.15234375" style="47" bestFit="1" customWidth="1"/>
    <col min="2043" max="2043" width="20" style="47" customWidth="1"/>
    <col min="2044" max="2044" width="7.4609375" style="47" customWidth="1"/>
    <col min="2045" max="2045" width="6.69140625" style="47" bestFit="1" customWidth="1"/>
    <col min="2046" max="2046" width="14.15234375" style="47" bestFit="1" customWidth="1"/>
    <col min="2047" max="2047" width="20" style="47" customWidth="1"/>
    <col min="2048" max="2048" width="7.4609375" style="47" customWidth="1"/>
    <col min="2049" max="2049" width="6.69140625" style="47" bestFit="1" customWidth="1"/>
    <col min="2050" max="2050" width="13" style="47" bestFit="1" customWidth="1"/>
    <col min="2051" max="2053" width="20" style="47" customWidth="1"/>
    <col min="2054" max="2054" width="15.84375" style="47" customWidth="1"/>
    <col min="2055" max="2293" width="10.84375" style="47"/>
    <col min="2294" max="2294" width="6.15234375" style="47" customWidth="1"/>
    <col min="2295" max="2295" width="60.3046875" style="47" customWidth="1"/>
    <col min="2296" max="2296" width="7.4609375" style="47" customWidth="1"/>
    <col min="2297" max="2297" width="6.69140625" style="47" bestFit="1" customWidth="1"/>
    <col min="2298" max="2298" width="14.15234375" style="47" bestFit="1" customWidth="1"/>
    <col min="2299" max="2299" width="20" style="47" customWidth="1"/>
    <col min="2300" max="2300" width="7.4609375" style="47" customWidth="1"/>
    <col min="2301" max="2301" width="6.69140625" style="47" bestFit="1" customWidth="1"/>
    <col min="2302" max="2302" width="14.15234375" style="47" bestFit="1" customWidth="1"/>
    <col min="2303" max="2303" width="20" style="47" customWidth="1"/>
    <col min="2304" max="2304" width="7.4609375" style="47" customWidth="1"/>
    <col min="2305" max="2305" width="6.69140625" style="47" bestFit="1" customWidth="1"/>
    <col min="2306" max="2306" width="13" style="47" bestFit="1" customWidth="1"/>
    <col min="2307" max="2309" width="20" style="47" customWidth="1"/>
    <col min="2310" max="2310" width="15.84375" style="47" customWidth="1"/>
    <col min="2311" max="2549" width="10.84375" style="47"/>
    <col min="2550" max="2550" width="6.15234375" style="47" customWidth="1"/>
    <col min="2551" max="2551" width="60.3046875" style="47" customWidth="1"/>
    <col min="2552" max="2552" width="7.4609375" style="47" customWidth="1"/>
    <col min="2553" max="2553" width="6.69140625" style="47" bestFit="1" customWidth="1"/>
    <col min="2554" max="2554" width="14.15234375" style="47" bestFit="1" customWidth="1"/>
    <col min="2555" max="2555" width="20" style="47" customWidth="1"/>
    <col min="2556" max="2556" width="7.4609375" style="47" customWidth="1"/>
    <col min="2557" max="2557" width="6.69140625" style="47" bestFit="1" customWidth="1"/>
    <col min="2558" max="2558" width="14.15234375" style="47" bestFit="1" customWidth="1"/>
    <col min="2559" max="2559" width="20" style="47" customWidth="1"/>
    <col min="2560" max="2560" width="7.4609375" style="47" customWidth="1"/>
    <col min="2561" max="2561" width="6.69140625" style="47" bestFit="1" customWidth="1"/>
    <col min="2562" max="2562" width="13" style="47" bestFit="1" customWidth="1"/>
    <col min="2563" max="2565" width="20" style="47" customWidth="1"/>
    <col min="2566" max="2566" width="15.84375" style="47" customWidth="1"/>
    <col min="2567" max="2805" width="10.84375" style="47"/>
    <col min="2806" max="2806" width="6.15234375" style="47" customWidth="1"/>
    <col min="2807" max="2807" width="60.3046875" style="47" customWidth="1"/>
    <col min="2808" max="2808" width="7.4609375" style="47" customWidth="1"/>
    <col min="2809" max="2809" width="6.69140625" style="47" bestFit="1" customWidth="1"/>
    <col min="2810" max="2810" width="14.15234375" style="47" bestFit="1" customWidth="1"/>
    <col min="2811" max="2811" width="20" style="47" customWidth="1"/>
    <col min="2812" max="2812" width="7.4609375" style="47" customWidth="1"/>
    <col min="2813" max="2813" width="6.69140625" style="47" bestFit="1" customWidth="1"/>
    <col min="2814" max="2814" width="14.15234375" style="47" bestFit="1" customWidth="1"/>
    <col min="2815" max="2815" width="20" style="47" customWidth="1"/>
    <col min="2816" max="2816" width="7.4609375" style="47" customWidth="1"/>
    <col min="2817" max="2817" width="6.69140625" style="47" bestFit="1" customWidth="1"/>
    <col min="2818" max="2818" width="13" style="47" bestFit="1" customWidth="1"/>
    <col min="2819" max="2821" width="20" style="47" customWidth="1"/>
    <col min="2822" max="2822" width="15.84375" style="47" customWidth="1"/>
    <col min="2823" max="3061" width="10.84375" style="47"/>
    <col min="3062" max="3062" width="6.15234375" style="47" customWidth="1"/>
    <col min="3063" max="3063" width="60.3046875" style="47" customWidth="1"/>
    <col min="3064" max="3064" width="7.4609375" style="47" customWidth="1"/>
    <col min="3065" max="3065" width="6.69140625" style="47" bestFit="1" customWidth="1"/>
    <col min="3066" max="3066" width="14.15234375" style="47" bestFit="1" customWidth="1"/>
    <col min="3067" max="3067" width="20" style="47" customWidth="1"/>
    <col min="3068" max="3068" width="7.4609375" style="47" customWidth="1"/>
    <col min="3069" max="3069" width="6.69140625" style="47" bestFit="1" customWidth="1"/>
    <col min="3070" max="3070" width="14.15234375" style="47" bestFit="1" customWidth="1"/>
    <col min="3071" max="3071" width="20" style="47" customWidth="1"/>
    <col min="3072" max="3072" width="7.4609375" style="47" customWidth="1"/>
    <col min="3073" max="3073" width="6.69140625" style="47" bestFit="1" customWidth="1"/>
    <col min="3074" max="3074" width="13" style="47" bestFit="1" customWidth="1"/>
    <col min="3075" max="3077" width="20" style="47" customWidth="1"/>
    <col min="3078" max="3078" width="15.84375" style="47" customWidth="1"/>
    <col min="3079" max="3317" width="10.84375" style="47"/>
    <col min="3318" max="3318" width="6.15234375" style="47" customWidth="1"/>
    <col min="3319" max="3319" width="60.3046875" style="47" customWidth="1"/>
    <col min="3320" max="3320" width="7.4609375" style="47" customWidth="1"/>
    <col min="3321" max="3321" width="6.69140625" style="47" bestFit="1" customWidth="1"/>
    <col min="3322" max="3322" width="14.15234375" style="47" bestFit="1" customWidth="1"/>
    <col min="3323" max="3323" width="20" style="47" customWidth="1"/>
    <col min="3324" max="3324" width="7.4609375" style="47" customWidth="1"/>
    <col min="3325" max="3325" width="6.69140625" style="47" bestFit="1" customWidth="1"/>
    <col min="3326" max="3326" width="14.15234375" style="47" bestFit="1" customWidth="1"/>
    <col min="3327" max="3327" width="20" style="47" customWidth="1"/>
    <col min="3328" max="3328" width="7.4609375" style="47" customWidth="1"/>
    <col min="3329" max="3329" width="6.69140625" style="47" bestFit="1" customWidth="1"/>
    <col min="3330" max="3330" width="13" style="47" bestFit="1" customWidth="1"/>
    <col min="3331" max="3333" width="20" style="47" customWidth="1"/>
    <col min="3334" max="3334" width="15.84375" style="47" customWidth="1"/>
    <col min="3335" max="3573" width="10.84375" style="47"/>
    <col min="3574" max="3574" width="6.15234375" style="47" customWidth="1"/>
    <col min="3575" max="3575" width="60.3046875" style="47" customWidth="1"/>
    <col min="3576" max="3576" width="7.4609375" style="47" customWidth="1"/>
    <col min="3577" max="3577" width="6.69140625" style="47" bestFit="1" customWidth="1"/>
    <col min="3578" max="3578" width="14.15234375" style="47" bestFit="1" customWidth="1"/>
    <col min="3579" max="3579" width="20" style="47" customWidth="1"/>
    <col min="3580" max="3580" width="7.4609375" style="47" customWidth="1"/>
    <col min="3581" max="3581" width="6.69140625" style="47" bestFit="1" customWidth="1"/>
    <col min="3582" max="3582" width="14.15234375" style="47" bestFit="1" customWidth="1"/>
    <col min="3583" max="3583" width="20" style="47" customWidth="1"/>
    <col min="3584" max="3584" width="7.4609375" style="47" customWidth="1"/>
    <col min="3585" max="3585" width="6.69140625" style="47" bestFit="1" customWidth="1"/>
    <col min="3586" max="3586" width="13" style="47" bestFit="1" customWidth="1"/>
    <col min="3587" max="3589" width="20" style="47" customWidth="1"/>
    <col min="3590" max="3590" width="15.84375" style="47" customWidth="1"/>
    <col min="3591" max="3829" width="10.84375" style="47"/>
    <col min="3830" max="3830" width="6.15234375" style="47" customWidth="1"/>
    <col min="3831" max="3831" width="60.3046875" style="47" customWidth="1"/>
    <col min="3832" max="3832" width="7.4609375" style="47" customWidth="1"/>
    <col min="3833" max="3833" width="6.69140625" style="47" bestFit="1" customWidth="1"/>
    <col min="3834" max="3834" width="14.15234375" style="47" bestFit="1" customWidth="1"/>
    <col min="3835" max="3835" width="20" style="47" customWidth="1"/>
    <col min="3836" max="3836" width="7.4609375" style="47" customWidth="1"/>
    <col min="3837" max="3837" width="6.69140625" style="47" bestFit="1" customWidth="1"/>
    <col min="3838" max="3838" width="14.15234375" style="47" bestFit="1" customWidth="1"/>
    <col min="3839" max="3839" width="20" style="47" customWidth="1"/>
    <col min="3840" max="3840" width="7.4609375" style="47" customWidth="1"/>
    <col min="3841" max="3841" width="6.69140625" style="47" bestFit="1" customWidth="1"/>
    <col min="3842" max="3842" width="13" style="47" bestFit="1" customWidth="1"/>
    <col min="3843" max="3845" width="20" style="47" customWidth="1"/>
    <col min="3846" max="3846" width="15.84375" style="47" customWidth="1"/>
    <col min="3847" max="4085" width="10.84375" style="47"/>
    <col min="4086" max="4086" width="6.15234375" style="47" customWidth="1"/>
    <col min="4087" max="4087" width="60.3046875" style="47" customWidth="1"/>
    <col min="4088" max="4088" width="7.4609375" style="47" customWidth="1"/>
    <col min="4089" max="4089" width="6.69140625" style="47" bestFit="1" customWidth="1"/>
    <col min="4090" max="4090" width="14.15234375" style="47" bestFit="1" customWidth="1"/>
    <col min="4091" max="4091" width="20" style="47" customWidth="1"/>
    <col min="4092" max="4092" width="7.4609375" style="47" customWidth="1"/>
    <col min="4093" max="4093" width="6.69140625" style="47" bestFit="1" customWidth="1"/>
    <col min="4094" max="4094" width="14.15234375" style="47" bestFit="1" customWidth="1"/>
    <col min="4095" max="4095" width="20" style="47" customWidth="1"/>
    <col min="4096" max="4096" width="7.4609375" style="47" customWidth="1"/>
    <col min="4097" max="4097" width="6.69140625" style="47" bestFit="1" customWidth="1"/>
    <col min="4098" max="4098" width="13" style="47" bestFit="1" customWidth="1"/>
    <col min="4099" max="4101" width="20" style="47" customWidth="1"/>
    <col min="4102" max="4102" width="15.84375" style="47" customWidth="1"/>
    <col min="4103" max="4341" width="10.84375" style="47"/>
    <col min="4342" max="4342" width="6.15234375" style="47" customWidth="1"/>
    <col min="4343" max="4343" width="60.3046875" style="47" customWidth="1"/>
    <col min="4344" max="4344" width="7.4609375" style="47" customWidth="1"/>
    <col min="4345" max="4345" width="6.69140625" style="47" bestFit="1" customWidth="1"/>
    <col min="4346" max="4346" width="14.15234375" style="47" bestFit="1" customWidth="1"/>
    <col min="4347" max="4347" width="20" style="47" customWidth="1"/>
    <col min="4348" max="4348" width="7.4609375" style="47" customWidth="1"/>
    <col min="4349" max="4349" width="6.69140625" style="47" bestFit="1" customWidth="1"/>
    <col min="4350" max="4350" width="14.15234375" style="47" bestFit="1" customWidth="1"/>
    <col min="4351" max="4351" width="20" style="47" customWidth="1"/>
    <col min="4352" max="4352" width="7.4609375" style="47" customWidth="1"/>
    <col min="4353" max="4353" width="6.69140625" style="47" bestFit="1" customWidth="1"/>
    <col min="4354" max="4354" width="13" style="47" bestFit="1" customWidth="1"/>
    <col min="4355" max="4357" width="20" style="47" customWidth="1"/>
    <col min="4358" max="4358" width="15.84375" style="47" customWidth="1"/>
    <col min="4359" max="4597" width="10.84375" style="47"/>
    <col min="4598" max="4598" width="6.15234375" style="47" customWidth="1"/>
    <col min="4599" max="4599" width="60.3046875" style="47" customWidth="1"/>
    <col min="4600" max="4600" width="7.4609375" style="47" customWidth="1"/>
    <col min="4601" max="4601" width="6.69140625" style="47" bestFit="1" customWidth="1"/>
    <col min="4602" max="4602" width="14.15234375" style="47" bestFit="1" customWidth="1"/>
    <col min="4603" max="4603" width="20" style="47" customWidth="1"/>
    <col min="4604" max="4604" width="7.4609375" style="47" customWidth="1"/>
    <col min="4605" max="4605" width="6.69140625" style="47" bestFit="1" customWidth="1"/>
    <col min="4606" max="4606" width="14.15234375" style="47" bestFit="1" customWidth="1"/>
    <col min="4607" max="4607" width="20" style="47" customWidth="1"/>
    <col min="4608" max="4608" width="7.4609375" style="47" customWidth="1"/>
    <col min="4609" max="4609" width="6.69140625" style="47" bestFit="1" customWidth="1"/>
    <col min="4610" max="4610" width="13" style="47" bestFit="1" customWidth="1"/>
    <col min="4611" max="4613" width="20" style="47" customWidth="1"/>
    <col min="4614" max="4614" width="15.84375" style="47" customWidth="1"/>
    <col min="4615" max="4853" width="10.84375" style="47"/>
    <col min="4854" max="4854" width="6.15234375" style="47" customWidth="1"/>
    <col min="4855" max="4855" width="60.3046875" style="47" customWidth="1"/>
    <col min="4856" max="4856" width="7.4609375" style="47" customWidth="1"/>
    <col min="4857" max="4857" width="6.69140625" style="47" bestFit="1" customWidth="1"/>
    <col min="4858" max="4858" width="14.15234375" style="47" bestFit="1" customWidth="1"/>
    <col min="4859" max="4859" width="20" style="47" customWidth="1"/>
    <col min="4860" max="4860" width="7.4609375" style="47" customWidth="1"/>
    <col min="4861" max="4861" width="6.69140625" style="47" bestFit="1" customWidth="1"/>
    <col min="4862" max="4862" width="14.15234375" style="47" bestFit="1" customWidth="1"/>
    <col min="4863" max="4863" width="20" style="47" customWidth="1"/>
    <col min="4864" max="4864" width="7.4609375" style="47" customWidth="1"/>
    <col min="4865" max="4865" width="6.69140625" style="47" bestFit="1" customWidth="1"/>
    <col min="4866" max="4866" width="13" style="47" bestFit="1" customWidth="1"/>
    <col min="4867" max="4869" width="20" style="47" customWidth="1"/>
    <col min="4870" max="4870" width="15.84375" style="47" customWidth="1"/>
    <col min="4871" max="5109" width="10.84375" style="47"/>
    <col min="5110" max="5110" width="6.15234375" style="47" customWidth="1"/>
    <col min="5111" max="5111" width="60.3046875" style="47" customWidth="1"/>
    <col min="5112" max="5112" width="7.4609375" style="47" customWidth="1"/>
    <col min="5113" max="5113" width="6.69140625" style="47" bestFit="1" customWidth="1"/>
    <col min="5114" max="5114" width="14.15234375" style="47" bestFit="1" customWidth="1"/>
    <col min="5115" max="5115" width="20" style="47" customWidth="1"/>
    <col min="5116" max="5116" width="7.4609375" style="47" customWidth="1"/>
    <col min="5117" max="5117" width="6.69140625" style="47" bestFit="1" customWidth="1"/>
    <col min="5118" max="5118" width="14.15234375" style="47" bestFit="1" customWidth="1"/>
    <col min="5119" max="5119" width="20" style="47" customWidth="1"/>
    <col min="5120" max="5120" width="7.4609375" style="47" customWidth="1"/>
    <col min="5121" max="5121" width="6.69140625" style="47" bestFit="1" customWidth="1"/>
    <col min="5122" max="5122" width="13" style="47" bestFit="1" customWidth="1"/>
    <col min="5123" max="5125" width="20" style="47" customWidth="1"/>
    <col min="5126" max="5126" width="15.84375" style="47" customWidth="1"/>
    <col min="5127" max="5365" width="10.84375" style="47"/>
    <col min="5366" max="5366" width="6.15234375" style="47" customWidth="1"/>
    <col min="5367" max="5367" width="60.3046875" style="47" customWidth="1"/>
    <col min="5368" max="5368" width="7.4609375" style="47" customWidth="1"/>
    <col min="5369" max="5369" width="6.69140625" style="47" bestFit="1" customWidth="1"/>
    <col min="5370" max="5370" width="14.15234375" style="47" bestFit="1" customWidth="1"/>
    <col min="5371" max="5371" width="20" style="47" customWidth="1"/>
    <col min="5372" max="5372" width="7.4609375" style="47" customWidth="1"/>
    <col min="5373" max="5373" width="6.69140625" style="47" bestFit="1" customWidth="1"/>
    <col min="5374" max="5374" width="14.15234375" style="47" bestFit="1" customWidth="1"/>
    <col min="5375" max="5375" width="20" style="47" customWidth="1"/>
    <col min="5376" max="5376" width="7.4609375" style="47" customWidth="1"/>
    <col min="5377" max="5377" width="6.69140625" style="47" bestFit="1" customWidth="1"/>
    <col min="5378" max="5378" width="13" style="47" bestFit="1" customWidth="1"/>
    <col min="5379" max="5381" width="20" style="47" customWidth="1"/>
    <col min="5382" max="5382" width="15.84375" style="47" customWidth="1"/>
    <col min="5383" max="5621" width="10.84375" style="47"/>
    <col min="5622" max="5622" width="6.15234375" style="47" customWidth="1"/>
    <col min="5623" max="5623" width="60.3046875" style="47" customWidth="1"/>
    <col min="5624" max="5624" width="7.4609375" style="47" customWidth="1"/>
    <col min="5625" max="5625" width="6.69140625" style="47" bestFit="1" customWidth="1"/>
    <col min="5626" max="5626" width="14.15234375" style="47" bestFit="1" customWidth="1"/>
    <col min="5627" max="5627" width="20" style="47" customWidth="1"/>
    <col min="5628" max="5628" width="7.4609375" style="47" customWidth="1"/>
    <col min="5629" max="5629" width="6.69140625" style="47" bestFit="1" customWidth="1"/>
    <col min="5630" max="5630" width="14.15234375" style="47" bestFit="1" customWidth="1"/>
    <col min="5631" max="5631" width="20" style="47" customWidth="1"/>
    <col min="5632" max="5632" width="7.4609375" style="47" customWidth="1"/>
    <col min="5633" max="5633" width="6.69140625" style="47" bestFit="1" customWidth="1"/>
    <col min="5634" max="5634" width="13" style="47" bestFit="1" customWidth="1"/>
    <col min="5635" max="5637" width="20" style="47" customWidth="1"/>
    <col min="5638" max="5638" width="15.84375" style="47" customWidth="1"/>
    <col min="5639" max="5877" width="10.84375" style="47"/>
    <col min="5878" max="5878" width="6.15234375" style="47" customWidth="1"/>
    <col min="5879" max="5879" width="60.3046875" style="47" customWidth="1"/>
    <col min="5880" max="5880" width="7.4609375" style="47" customWidth="1"/>
    <col min="5881" max="5881" width="6.69140625" style="47" bestFit="1" customWidth="1"/>
    <col min="5882" max="5882" width="14.15234375" style="47" bestFit="1" customWidth="1"/>
    <col min="5883" max="5883" width="20" style="47" customWidth="1"/>
    <col min="5884" max="5884" width="7.4609375" style="47" customWidth="1"/>
    <col min="5885" max="5885" width="6.69140625" style="47" bestFit="1" customWidth="1"/>
    <col min="5886" max="5886" width="14.15234375" style="47" bestFit="1" customWidth="1"/>
    <col min="5887" max="5887" width="20" style="47" customWidth="1"/>
    <col min="5888" max="5888" width="7.4609375" style="47" customWidth="1"/>
    <col min="5889" max="5889" width="6.69140625" style="47" bestFit="1" customWidth="1"/>
    <col min="5890" max="5890" width="13" style="47" bestFit="1" customWidth="1"/>
    <col min="5891" max="5893" width="20" style="47" customWidth="1"/>
    <col min="5894" max="5894" width="15.84375" style="47" customWidth="1"/>
    <col min="5895" max="6133" width="10.84375" style="47"/>
    <col min="6134" max="6134" width="6.15234375" style="47" customWidth="1"/>
    <col min="6135" max="6135" width="60.3046875" style="47" customWidth="1"/>
    <col min="6136" max="6136" width="7.4609375" style="47" customWidth="1"/>
    <col min="6137" max="6137" width="6.69140625" style="47" bestFit="1" customWidth="1"/>
    <col min="6138" max="6138" width="14.15234375" style="47" bestFit="1" customWidth="1"/>
    <col min="6139" max="6139" width="20" style="47" customWidth="1"/>
    <col min="6140" max="6140" width="7.4609375" style="47" customWidth="1"/>
    <col min="6141" max="6141" width="6.69140625" style="47" bestFit="1" customWidth="1"/>
    <col min="6142" max="6142" width="14.15234375" style="47" bestFit="1" customWidth="1"/>
    <col min="6143" max="6143" width="20" style="47" customWidth="1"/>
    <col min="6144" max="6144" width="7.4609375" style="47" customWidth="1"/>
    <col min="6145" max="6145" width="6.69140625" style="47" bestFit="1" customWidth="1"/>
    <col min="6146" max="6146" width="13" style="47" bestFit="1" customWidth="1"/>
    <col min="6147" max="6149" width="20" style="47" customWidth="1"/>
    <col min="6150" max="6150" width="15.84375" style="47" customWidth="1"/>
    <col min="6151" max="6389" width="10.84375" style="47"/>
    <col min="6390" max="6390" width="6.15234375" style="47" customWidth="1"/>
    <col min="6391" max="6391" width="60.3046875" style="47" customWidth="1"/>
    <col min="6392" max="6392" width="7.4609375" style="47" customWidth="1"/>
    <col min="6393" max="6393" width="6.69140625" style="47" bestFit="1" customWidth="1"/>
    <col min="6394" max="6394" width="14.15234375" style="47" bestFit="1" customWidth="1"/>
    <col min="6395" max="6395" width="20" style="47" customWidth="1"/>
    <col min="6396" max="6396" width="7.4609375" style="47" customWidth="1"/>
    <col min="6397" max="6397" width="6.69140625" style="47" bestFit="1" customWidth="1"/>
    <col min="6398" max="6398" width="14.15234375" style="47" bestFit="1" customWidth="1"/>
    <col min="6399" max="6399" width="20" style="47" customWidth="1"/>
    <col min="6400" max="6400" width="7.4609375" style="47" customWidth="1"/>
    <col min="6401" max="6401" width="6.69140625" style="47" bestFit="1" customWidth="1"/>
    <col min="6402" max="6402" width="13" style="47" bestFit="1" customWidth="1"/>
    <col min="6403" max="6405" width="20" style="47" customWidth="1"/>
    <col min="6406" max="6406" width="15.84375" style="47" customWidth="1"/>
    <col min="6407" max="6645" width="10.84375" style="47"/>
    <col min="6646" max="6646" width="6.15234375" style="47" customWidth="1"/>
    <col min="6647" max="6647" width="60.3046875" style="47" customWidth="1"/>
    <col min="6648" max="6648" width="7.4609375" style="47" customWidth="1"/>
    <col min="6649" max="6649" width="6.69140625" style="47" bestFit="1" customWidth="1"/>
    <col min="6650" max="6650" width="14.15234375" style="47" bestFit="1" customWidth="1"/>
    <col min="6651" max="6651" width="20" style="47" customWidth="1"/>
    <col min="6652" max="6652" width="7.4609375" style="47" customWidth="1"/>
    <col min="6653" max="6653" width="6.69140625" style="47" bestFit="1" customWidth="1"/>
    <col min="6654" max="6654" width="14.15234375" style="47" bestFit="1" customWidth="1"/>
    <col min="6655" max="6655" width="20" style="47" customWidth="1"/>
    <col min="6656" max="6656" width="7.4609375" style="47" customWidth="1"/>
    <col min="6657" max="6657" width="6.69140625" style="47" bestFit="1" customWidth="1"/>
    <col min="6658" max="6658" width="13" style="47" bestFit="1" customWidth="1"/>
    <col min="6659" max="6661" width="20" style="47" customWidth="1"/>
    <col min="6662" max="6662" width="15.84375" style="47" customWidth="1"/>
    <col min="6663" max="6901" width="10.84375" style="47"/>
    <col min="6902" max="6902" width="6.15234375" style="47" customWidth="1"/>
    <col min="6903" max="6903" width="60.3046875" style="47" customWidth="1"/>
    <col min="6904" max="6904" width="7.4609375" style="47" customWidth="1"/>
    <col min="6905" max="6905" width="6.69140625" style="47" bestFit="1" customWidth="1"/>
    <col min="6906" max="6906" width="14.15234375" style="47" bestFit="1" customWidth="1"/>
    <col min="6907" max="6907" width="20" style="47" customWidth="1"/>
    <col min="6908" max="6908" width="7.4609375" style="47" customWidth="1"/>
    <col min="6909" max="6909" width="6.69140625" style="47" bestFit="1" customWidth="1"/>
    <col min="6910" max="6910" width="14.15234375" style="47" bestFit="1" customWidth="1"/>
    <col min="6911" max="6911" width="20" style="47" customWidth="1"/>
    <col min="6912" max="6912" width="7.4609375" style="47" customWidth="1"/>
    <col min="6913" max="6913" width="6.69140625" style="47" bestFit="1" customWidth="1"/>
    <col min="6914" max="6914" width="13" style="47" bestFit="1" customWidth="1"/>
    <col min="6915" max="6917" width="20" style="47" customWidth="1"/>
    <col min="6918" max="6918" width="15.84375" style="47" customWidth="1"/>
    <col min="6919" max="7157" width="10.84375" style="47"/>
    <col min="7158" max="7158" width="6.15234375" style="47" customWidth="1"/>
    <col min="7159" max="7159" width="60.3046875" style="47" customWidth="1"/>
    <col min="7160" max="7160" width="7.4609375" style="47" customWidth="1"/>
    <col min="7161" max="7161" width="6.69140625" style="47" bestFit="1" customWidth="1"/>
    <col min="7162" max="7162" width="14.15234375" style="47" bestFit="1" customWidth="1"/>
    <col min="7163" max="7163" width="20" style="47" customWidth="1"/>
    <col min="7164" max="7164" width="7.4609375" style="47" customWidth="1"/>
    <col min="7165" max="7165" width="6.69140625" style="47" bestFit="1" customWidth="1"/>
    <col min="7166" max="7166" width="14.15234375" style="47" bestFit="1" customWidth="1"/>
    <col min="7167" max="7167" width="20" style="47" customWidth="1"/>
    <col min="7168" max="7168" width="7.4609375" style="47" customWidth="1"/>
    <col min="7169" max="7169" width="6.69140625" style="47" bestFit="1" customWidth="1"/>
    <col min="7170" max="7170" width="13" style="47" bestFit="1" customWidth="1"/>
    <col min="7171" max="7173" width="20" style="47" customWidth="1"/>
    <col min="7174" max="7174" width="15.84375" style="47" customWidth="1"/>
    <col min="7175" max="7413" width="10.84375" style="47"/>
    <col min="7414" max="7414" width="6.15234375" style="47" customWidth="1"/>
    <col min="7415" max="7415" width="60.3046875" style="47" customWidth="1"/>
    <col min="7416" max="7416" width="7.4609375" style="47" customWidth="1"/>
    <col min="7417" max="7417" width="6.69140625" style="47" bestFit="1" customWidth="1"/>
    <col min="7418" max="7418" width="14.15234375" style="47" bestFit="1" customWidth="1"/>
    <col min="7419" max="7419" width="20" style="47" customWidth="1"/>
    <col min="7420" max="7420" width="7.4609375" style="47" customWidth="1"/>
    <col min="7421" max="7421" width="6.69140625" style="47" bestFit="1" customWidth="1"/>
    <col min="7422" max="7422" width="14.15234375" style="47" bestFit="1" customWidth="1"/>
    <col min="7423" max="7423" width="20" style="47" customWidth="1"/>
    <col min="7424" max="7424" width="7.4609375" style="47" customWidth="1"/>
    <col min="7425" max="7425" width="6.69140625" style="47" bestFit="1" customWidth="1"/>
    <col min="7426" max="7426" width="13" style="47" bestFit="1" customWidth="1"/>
    <col min="7427" max="7429" width="20" style="47" customWidth="1"/>
    <col min="7430" max="7430" width="15.84375" style="47" customWidth="1"/>
    <col min="7431" max="7669" width="10.84375" style="47"/>
    <col min="7670" max="7670" width="6.15234375" style="47" customWidth="1"/>
    <col min="7671" max="7671" width="60.3046875" style="47" customWidth="1"/>
    <col min="7672" max="7672" width="7.4609375" style="47" customWidth="1"/>
    <col min="7673" max="7673" width="6.69140625" style="47" bestFit="1" customWidth="1"/>
    <col min="7674" max="7674" width="14.15234375" style="47" bestFit="1" customWidth="1"/>
    <col min="7675" max="7675" width="20" style="47" customWidth="1"/>
    <col min="7676" max="7676" width="7.4609375" style="47" customWidth="1"/>
    <col min="7677" max="7677" width="6.69140625" style="47" bestFit="1" customWidth="1"/>
    <col min="7678" max="7678" width="14.15234375" style="47" bestFit="1" customWidth="1"/>
    <col min="7679" max="7679" width="20" style="47" customWidth="1"/>
    <col min="7680" max="7680" width="7.4609375" style="47" customWidth="1"/>
    <col min="7681" max="7681" width="6.69140625" style="47" bestFit="1" customWidth="1"/>
    <col min="7682" max="7682" width="13" style="47" bestFit="1" customWidth="1"/>
    <col min="7683" max="7685" width="20" style="47" customWidth="1"/>
    <col min="7686" max="7686" width="15.84375" style="47" customWidth="1"/>
    <col min="7687" max="7925" width="10.84375" style="47"/>
    <col min="7926" max="7926" width="6.15234375" style="47" customWidth="1"/>
    <col min="7927" max="7927" width="60.3046875" style="47" customWidth="1"/>
    <col min="7928" max="7928" width="7.4609375" style="47" customWidth="1"/>
    <col min="7929" max="7929" width="6.69140625" style="47" bestFit="1" customWidth="1"/>
    <col min="7930" max="7930" width="14.15234375" style="47" bestFit="1" customWidth="1"/>
    <col min="7931" max="7931" width="20" style="47" customWidth="1"/>
    <col min="7932" max="7932" width="7.4609375" style="47" customWidth="1"/>
    <col min="7933" max="7933" width="6.69140625" style="47" bestFit="1" customWidth="1"/>
    <col min="7934" max="7934" width="14.15234375" style="47" bestFit="1" customWidth="1"/>
    <col min="7935" max="7935" width="20" style="47" customWidth="1"/>
    <col min="7936" max="7936" width="7.4609375" style="47" customWidth="1"/>
    <col min="7937" max="7937" width="6.69140625" style="47" bestFit="1" customWidth="1"/>
    <col min="7938" max="7938" width="13" style="47" bestFit="1" customWidth="1"/>
    <col min="7939" max="7941" width="20" style="47" customWidth="1"/>
    <col min="7942" max="7942" width="15.84375" style="47" customWidth="1"/>
    <col min="7943" max="8181" width="10.84375" style="47"/>
    <col min="8182" max="8182" width="6.15234375" style="47" customWidth="1"/>
    <col min="8183" max="8183" width="60.3046875" style="47" customWidth="1"/>
    <col min="8184" max="8184" width="7.4609375" style="47" customWidth="1"/>
    <col min="8185" max="8185" width="6.69140625" style="47" bestFit="1" customWidth="1"/>
    <col min="8186" max="8186" width="14.15234375" style="47" bestFit="1" customWidth="1"/>
    <col min="8187" max="8187" width="20" style="47" customWidth="1"/>
    <col min="8188" max="8188" width="7.4609375" style="47" customWidth="1"/>
    <col min="8189" max="8189" width="6.69140625" style="47" bestFit="1" customWidth="1"/>
    <col min="8190" max="8190" width="14.15234375" style="47" bestFit="1" customWidth="1"/>
    <col min="8191" max="8191" width="20" style="47" customWidth="1"/>
    <col min="8192" max="8192" width="7.4609375" style="47" customWidth="1"/>
    <col min="8193" max="8193" width="6.69140625" style="47" bestFit="1" customWidth="1"/>
    <col min="8194" max="8194" width="13" style="47" bestFit="1" customWidth="1"/>
    <col min="8195" max="8197" width="20" style="47" customWidth="1"/>
    <col min="8198" max="8198" width="15.84375" style="47" customWidth="1"/>
    <col min="8199" max="8437" width="10.84375" style="47"/>
    <col min="8438" max="8438" width="6.15234375" style="47" customWidth="1"/>
    <col min="8439" max="8439" width="60.3046875" style="47" customWidth="1"/>
    <col min="8440" max="8440" width="7.4609375" style="47" customWidth="1"/>
    <col min="8441" max="8441" width="6.69140625" style="47" bestFit="1" customWidth="1"/>
    <col min="8442" max="8442" width="14.15234375" style="47" bestFit="1" customWidth="1"/>
    <col min="8443" max="8443" width="20" style="47" customWidth="1"/>
    <col min="8444" max="8444" width="7.4609375" style="47" customWidth="1"/>
    <col min="8445" max="8445" width="6.69140625" style="47" bestFit="1" customWidth="1"/>
    <col min="8446" max="8446" width="14.15234375" style="47" bestFit="1" customWidth="1"/>
    <col min="8447" max="8447" width="20" style="47" customWidth="1"/>
    <col min="8448" max="8448" width="7.4609375" style="47" customWidth="1"/>
    <col min="8449" max="8449" width="6.69140625" style="47" bestFit="1" customWidth="1"/>
    <col min="8450" max="8450" width="13" style="47" bestFit="1" customWidth="1"/>
    <col min="8451" max="8453" width="20" style="47" customWidth="1"/>
    <col min="8454" max="8454" width="15.84375" style="47" customWidth="1"/>
    <col min="8455" max="8693" width="10.84375" style="47"/>
    <col min="8694" max="8694" width="6.15234375" style="47" customWidth="1"/>
    <col min="8695" max="8695" width="60.3046875" style="47" customWidth="1"/>
    <col min="8696" max="8696" width="7.4609375" style="47" customWidth="1"/>
    <col min="8697" max="8697" width="6.69140625" style="47" bestFit="1" customWidth="1"/>
    <col min="8698" max="8698" width="14.15234375" style="47" bestFit="1" customWidth="1"/>
    <col min="8699" max="8699" width="20" style="47" customWidth="1"/>
    <col min="8700" max="8700" width="7.4609375" style="47" customWidth="1"/>
    <col min="8701" max="8701" width="6.69140625" style="47" bestFit="1" customWidth="1"/>
    <col min="8702" max="8702" width="14.15234375" style="47" bestFit="1" customWidth="1"/>
    <col min="8703" max="8703" width="20" style="47" customWidth="1"/>
    <col min="8704" max="8704" width="7.4609375" style="47" customWidth="1"/>
    <col min="8705" max="8705" width="6.69140625" style="47" bestFit="1" customWidth="1"/>
    <col min="8706" max="8706" width="13" style="47" bestFit="1" customWidth="1"/>
    <col min="8707" max="8709" width="20" style="47" customWidth="1"/>
    <col min="8710" max="8710" width="15.84375" style="47" customWidth="1"/>
    <col min="8711" max="8949" width="10.84375" style="47"/>
    <col min="8950" max="8950" width="6.15234375" style="47" customWidth="1"/>
    <col min="8951" max="8951" width="60.3046875" style="47" customWidth="1"/>
    <col min="8952" max="8952" width="7.4609375" style="47" customWidth="1"/>
    <col min="8953" max="8953" width="6.69140625" style="47" bestFit="1" customWidth="1"/>
    <col min="8954" max="8954" width="14.15234375" style="47" bestFit="1" customWidth="1"/>
    <col min="8955" max="8955" width="20" style="47" customWidth="1"/>
    <col min="8956" max="8956" width="7.4609375" style="47" customWidth="1"/>
    <col min="8957" max="8957" width="6.69140625" style="47" bestFit="1" customWidth="1"/>
    <col min="8958" max="8958" width="14.15234375" style="47" bestFit="1" customWidth="1"/>
    <col min="8959" max="8959" width="20" style="47" customWidth="1"/>
    <col min="8960" max="8960" width="7.4609375" style="47" customWidth="1"/>
    <col min="8961" max="8961" width="6.69140625" style="47" bestFit="1" customWidth="1"/>
    <col min="8962" max="8962" width="13" style="47" bestFit="1" customWidth="1"/>
    <col min="8963" max="8965" width="20" style="47" customWidth="1"/>
    <col min="8966" max="8966" width="15.84375" style="47" customWidth="1"/>
    <col min="8967" max="9205" width="10.84375" style="47"/>
    <col min="9206" max="9206" width="6.15234375" style="47" customWidth="1"/>
    <col min="9207" max="9207" width="60.3046875" style="47" customWidth="1"/>
    <col min="9208" max="9208" width="7.4609375" style="47" customWidth="1"/>
    <col min="9209" max="9209" width="6.69140625" style="47" bestFit="1" customWidth="1"/>
    <col min="9210" max="9210" width="14.15234375" style="47" bestFit="1" customWidth="1"/>
    <col min="9211" max="9211" width="20" style="47" customWidth="1"/>
    <col min="9212" max="9212" width="7.4609375" style="47" customWidth="1"/>
    <col min="9213" max="9213" width="6.69140625" style="47" bestFit="1" customWidth="1"/>
    <col min="9214" max="9214" width="14.15234375" style="47" bestFit="1" customWidth="1"/>
    <col min="9215" max="9215" width="20" style="47" customWidth="1"/>
    <col min="9216" max="9216" width="7.4609375" style="47" customWidth="1"/>
    <col min="9217" max="9217" width="6.69140625" style="47" bestFit="1" customWidth="1"/>
    <col min="9218" max="9218" width="13" style="47" bestFit="1" customWidth="1"/>
    <col min="9219" max="9221" width="20" style="47" customWidth="1"/>
    <col min="9222" max="9222" width="15.84375" style="47" customWidth="1"/>
    <col min="9223" max="9461" width="10.84375" style="47"/>
    <col min="9462" max="9462" width="6.15234375" style="47" customWidth="1"/>
    <col min="9463" max="9463" width="60.3046875" style="47" customWidth="1"/>
    <col min="9464" max="9464" width="7.4609375" style="47" customWidth="1"/>
    <col min="9465" max="9465" width="6.69140625" style="47" bestFit="1" customWidth="1"/>
    <col min="9466" max="9466" width="14.15234375" style="47" bestFit="1" customWidth="1"/>
    <col min="9467" max="9467" width="20" style="47" customWidth="1"/>
    <col min="9468" max="9468" width="7.4609375" style="47" customWidth="1"/>
    <col min="9469" max="9469" width="6.69140625" style="47" bestFit="1" customWidth="1"/>
    <col min="9470" max="9470" width="14.15234375" style="47" bestFit="1" customWidth="1"/>
    <col min="9471" max="9471" width="20" style="47" customWidth="1"/>
    <col min="9472" max="9472" width="7.4609375" style="47" customWidth="1"/>
    <col min="9473" max="9473" width="6.69140625" style="47" bestFit="1" customWidth="1"/>
    <col min="9474" max="9474" width="13" style="47" bestFit="1" customWidth="1"/>
    <col min="9475" max="9477" width="20" style="47" customWidth="1"/>
    <col min="9478" max="9478" width="15.84375" style="47" customWidth="1"/>
    <col min="9479" max="9717" width="10.84375" style="47"/>
    <col min="9718" max="9718" width="6.15234375" style="47" customWidth="1"/>
    <col min="9719" max="9719" width="60.3046875" style="47" customWidth="1"/>
    <col min="9720" max="9720" width="7.4609375" style="47" customWidth="1"/>
    <col min="9721" max="9721" width="6.69140625" style="47" bestFit="1" customWidth="1"/>
    <col min="9722" max="9722" width="14.15234375" style="47" bestFit="1" customWidth="1"/>
    <col min="9723" max="9723" width="20" style="47" customWidth="1"/>
    <col min="9724" max="9724" width="7.4609375" style="47" customWidth="1"/>
    <col min="9725" max="9725" width="6.69140625" style="47" bestFit="1" customWidth="1"/>
    <col min="9726" max="9726" width="14.15234375" style="47" bestFit="1" customWidth="1"/>
    <col min="9727" max="9727" width="20" style="47" customWidth="1"/>
    <col min="9728" max="9728" width="7.4609375" style="47" customWidth="1"/>
    <col min="9729" max="9729" width="6.69140625" style="47" bestFit="1" customWidth="1"/>
    <col min="9730" max="9730" width="13" style="47" bestFit="1" customWidth="1"/>
    <col min="9731" max="9733" width="20" style="47" customWidth="1"/>
    <col min="9734" max="9734" width="15.84375" style="47" customWidth="1"/>
    <col min="9735" max="9973" width="10.84375" style="47"/>
    <col min="9974" max="9974" width="6.15234375" style="47" customWidth="1"/>
    <col min="9975" max="9975" width="60.3046875" style="47" customWidth="1"/>
    <col min="9976" max="9976" width="7.4609375" style="47" customWidth="1"/>
    <col min="9977" max="9977" width="6.69140625" style="47" bestFit="1" customWidth="1"/>
    <col min="9978" max="9978" width="14.15234375" style="47" bestFit="1" customWidth="1"/>
    <col min="9979" max="9979" width="20" style="47" customWidth="1"/>
    <col min="9980" max="9980" width="7.4609375" style="47" customWidth="1"/>
    <col min="9981" max="9981" width="6.69140625" style="47" bestFit="1" customWidth="1"/>
    <col min="9982" max="9982" width="14.15234375" style="47" bestFit="1" customWidth="1"/>
    <col min="9983" max="9983" width="20" style="47" customWidth="1"/>
    <col min="9984" max="9984" width="7.4609375" style="47" customWidth="1"/>
    <col min="9985" max="9985" width="6.69140625" style="47" bestFit="1" customWidth="1"/>
    <col min="9986" max="9986" width="13" style="47" bestFit="1" customWidth="1"/>
    <col min="9987" max="9989" width="20" style="47" customWidth="1"/>
    <col min="9990" max="9990" width="15.84375" style="47" customWidth="1"/>
    <col min="9991" max="10229" width="10.84375" style="47"/>
    <col min="10230" max="10230" width="6.15234375" style="47" customWidth="1"/>
    <col min="10231" max="10231" width="60.3046875" style="47" customWidth="1"/>
    <col min="10232" max="10232" width="7.4609375" style="47" customWidth="1"/>
    <col min="10233" max="10233" width="6.69140625" style="47" bestFit="1" customWidth="1"/>
    <col min="10234" max="10234" width="14.15234375" style="47" bestFit="1" customWidth="1"/>
    <col min="10235" max="10235" width="20" style="47" customWidth="1"/>
    <col min="10236" max="10236" width="7.4609375" style="47" customWidth="1"/>
    <col min="10237" max="10237" width="6.69140625" style="47" bestFit="1" customWidth="1"/>
    <col min="10238" max="10238" width="14.15234375" style="47" bestFit="1" customWidth="1"/>
    <col min="10239" max="10239" width="20" style="47" customWidth="1"/>
    <col min="10240" max="10240" width="7.4609375" style="47" customWidth="1"/>
    <col min="10241" max="10241" width="6.69140625" style="47" bestFit="1" customWidth="1"/>
    <col min="10242" max="10242" width="13" style="47" bestFit="1" customWidth="1"/>
    <col min="10243" max="10245" width="20" style="47" customWidth="1"/>
    <col min="10246" max="10246" width="15.84375" style="47" customWidth="1"/>
    <col min="10247" max="10485" width="10.84375" style="47"/>
    <col min="10486" max="10486" width="6.15234375" style="47" customWidth="1"/>
    <col min="10487" max="10487" width="60.3046875" style="47" customWidth="1"/>
    <col min="10488" max="10488" width="7.4609375" style="47" customWidth="1"/>
    <col min="10489" max="10489" width="6.69140625" style="47" bestFit="1" customWidth="1"/>
    <col min="10490" max="10490" width="14.15234375" style="47" bestFit="1" customWidth="1"/>
    <col min="10491" max="10491" width="20" style="47" customWidth="1"/>
    <col min="10492" max="10492" width="7.4609375" style="47" customWidth="1"/>
    <col min="10493" max="10493" width="6.69140625" style="47" bestFit="1" customWidth="1"/>
    <col min="10494" max="10494" width="14.15234375" style="47" bestFit="1" customWidth="1"/>
    <col min="10495" max="10495" width="20" style="47" customWidth="1"/>
    <col min="10496" max="10496" width="7.4609375" style="47" customWidth="1"/>
    <col min="10497" max="10497" width="6.69140625" style="47" bestFit="1" customWidth="1"/>
    <col min="10498" max="10498" width="13" style="47" bestFit="1" customWidth="1"/>
    <col min="10499" max="10501" width="20" style="47" customWidth="1"/>
    <col min="10502" max="10502" width="15.84375" style="47" customWidth="1"/>
    <col min="10503" max="10741" width="10.84375" style="47"/>
    <col min="10742" max="10742" width="6.15234375" style="47" customWidth="1"/>
    <col min="10743" max="10743" width="60.3046875" style="47" customWidth="1"/>
    <col min="10744" max="10744" width="7.4609375" style="47" customWidth="1"/>
    <col min="10745" max="10745" width="6.69140625" style="47" bestFit="1" customWidth="1"/>
    <col min="10746" max="10746" width="14.15234375" style="47" bestFit="1" customWidth="1"/>
    <col min="10747" max="10747" width="20" style="47" customWidth="1"/>
    <col min="10748" max="10748" width="7.4609375" style="47" customWidth="1"/>
    <col min="10749" max="10749" width="6.69140625" style="47" bestFit="1" customWidth="1"/>
    <col min="10750" max="10750" width="14.15234375" style="47" bestFit="1" customWidth="1"/>
    <col min="10751" max="10751" width="20" style="47" customWidth="1"/>
    <col min="10752" max="10752" width="7.4609375" style="47" customWidth="1"/>
    <col min="10753" max="10753" width="6.69140625" style="47" bestFit="1" customWidth="1"/>
    <col min="10754" max="10754" width="13" style="47" bestFit="1" customWidth="1"/>
    <col min="10755" max="10757" width="20" style="47" customWidth="1"/>
    <col min="10758" max="10758" width="15.84375" style="47" customWidth="1"/>
    <col min="10759" max="10997" width="10.84375" style="47"/>
    <col min="10998" max="10998" width="6.15234375" style="47" customWidth="1"/>
    <col min="10999" max="10999" width="60.3046875" style="47" customWidth="1"/>
    <col min="11000" max="11000" width="7.4609375" style="47" customWidth="1"/>
    <col min="11001" max="11001" width="6.69140625" style="47" bestFit="1" customWidth="1"/>
    <col min="11002" max="11002" width="14.15234375" style="47" bestFit="1" customWidth="1"/>
    <col min="11003" max="11003" width="20" style="47" customWidth="1"/>
    <col min="11004" max="11004" width="7.4609375" style="47" customWidth="1"/>
    <col min="11005" max="11005" width="6.69140625" style="47" bestFit="1" customWidth="1"/>
    <col min="11006" max="11006" width="14.15234375" style="47" bestFit="1" customWidth="1"/>
    <col min="11007" max="11007" width="20" style="47" customWidth="1"/>
    <col min="11008" max="11008" width="7.4609375" style="47" customWidth="1"/>
    <col min="11009" max="11009" width="6.69140625" style="47" bestFit="1" customWidth="1"/>
    <col min="11010" max="11010" width="13" style="47" bestFit="1" customWidth="1"/>
    <col min="11011" max="11013" width="20" style="47" customWidth="1"/>
    <col min="11014" max="11014" width="15.84375" style="47" customWidth="1"/>
    <col min="11015" max="11253" width="10.84375" style="47"/>
    <col min="11254" max="11254" width="6.15234375" style="47" customWidth="1"/>
    <col min="11255" max="11255" width="60.3046875" style="47" customWidth="1"/>
    <col min="11256" max="11256" width="7.4609375" style="47" customWidth="1"/>
    <col min="11257" max="11257" width="6.69140625" style="47" bestFit="1" customWidth="1"/>
    <col min="11258" max="11258" width="14.15234375" style="47" bestFit="1" customWidth="1"/>
    <col min="11259" max="11259" width="20" style="47" customWidth="1"/>
    <col min="11260" max="11260" width="7.4609375" style="47" customWidth="1"/>
    <col min="11261" max="11261" width="6.69140625" style="47" bestFit="1" customWidth="1"/>
    <col min="11262" max="11262" width="14.15234375" style="47" bestFit="1" customWidth="1"/>
    <col min="11263" max="11263" width="20" style="47" customWidth="1"/>
    <col min="11264" max="11264" width="7.4609375" style="47" customWidth="1"/>
    <col min="11265" max="11265" width="6.69140625" style="47" bestFit="1" customWidth="1"/>
    <col min="11266" max="11266" width="13" style="47" bestFit="1" customWidth="1"/>
    <col min="11267" max="11269" width="20" style="47" customWidth="1"/>
    <col min="11270" max="11270" width="15.84375" style="47" customWidth="1"/>
    <col min="11271" max="11509" width="10.84375" style="47"/>
    <col min="11510" max="11510" width="6.15234375" style="47" customWidth="1"/>
    <col min="11511" max="11511" width="60.3046875" style="47" customWidth="1"/>
    <col min="11512" max="11512" width="7.4609375" style="47" customWidth="1"/>
    <col min="11513" max="11513" width="6.69140625" style="47" bestFit="1" customWidth="1"/>
    <col min="11514" max="11514" width="14.15234375" style="47" bestFit="1" customWidth="1"/>
    <col min="11515" max="11515" width="20" style="47" customWidth="1"/>
    <col min="11516" max="11516" width="7.4609375" style="47" customWidth="1"/>
    <col min="11517" max="11517" width="6.69140625" style="47" bestFit="1" customWidth="1"/>
    <col min="11518" max="11518" width="14.15234375" style="47" bestFit="1" customWidth="1"/>
    <col min="11519" max="11519" width="20" style="47" customWidth="1"/>
    <col min="11520" max="11520" width="7.4609375" style="47" customWidth="1"/>
    <col min="11521" max="11521" width="6.69140625" style="47" bestFit="1" customWidth="1"/>
    <col min="11522" max="11522" width="13" style="47" bestFit="1" customWidth="1"/>
    <col min="11523" max="11525" width="20" style="47" customWidth="1"/>
    <col min="11526" max="11526" width="15.84375" style="47" customWidth="1"/>
    <col min="11527" max="11765" width="10.84375" style="47"/>
    <col min="11766" max="11766" width="6.15234375" style="47" customWidth="1"/>
    <col min="11767" max="11767" width="60.3046875" style="47" customWidth="1"/>
    <col min="11768" max="11768" width="7.4609375" style="47" customWidth="1"/>
    <col min="11769" max="11769" width="6.69140625" style="47" bestFit="1" customWidth="1"/>
    <col min="11770" max="11770" width="14.15234375" style="47" bestFit="1" customWidth="1"/>
    <col min="11771" max="11771" width="20" style="47" customWidth="1"/>
    <col min="11772" max="11772" width="7.4609375" style="47" customWidth="1"/>
    <col min="11773" max="11773" width="6.69140625" style="47" bestFit="1" customWidth="1"/>
    <col min="11774" max="11774" width="14.15234375" style="47" bestFit="1" customWidth="1"/>
    <col min="11775" max="11775" width="20" style="47" customWidth="1"/>
    <col min="11776" max="11776" width="7.4609375" style="47" customWidth="1"/>
    <col min="11777" max="11777" width="6.69140625" style="47" bestFit="1" customWidth="1"/>
    <col min="11778" max="11778" width="13" style="47" bestFit="1" customWidth="1"/>
    <col min="11779" max="11781" width="20" style="47" customWidth="1"/>
    <col min="11782" max="11782" width="15.84375" style="47" customWidth="1"/>
    <col min="11783" max="12021" width="10.84375" style="47"/>
    <col min="12022" max="12022" width="6.15234375" style="47" customWidth="1"/>
    <col min="12023" max="12023" width="60.3046875" style="47" customWidth="1"/>
    <col min="12024" max="12024" width="7.4609375" style="47" customWidth="1"/>
    <col min="12025" max="12025" width="6.69140625" style="47" bestFit="1" customWidth="1"/>
    <col min="12026" max="12026" width="14.15234375" style="47" bestFit="1" customWidth="1"/>
    <col min="12027" max="12027" width="20" style="47" customWidth="1"/>
    <col min="12028" max="12028" width="7.4609375" style="47" customWidth="1"/>
    <col min="12029" max="12029" width="6.69140625" style="47" bestFit="1" customWidth="1"/>
    <col min="12030" max="12030" width="14.15234375" style="47" bestFit="1" customWidth="1"/>
    <col min="12031" max="12031" width="20" style="47" customWidth="1"/>
    <col min="12032" max="12032" width="7.4609375" style="47" customWidth="1"/>
    <col min="12033" max="12033" width="6.69140625" style="47" bestFit="1" customWidth="1"/>
    <col min="12034" max="12034" width="13" style="47" bestFit="1" customWidth="1"/>
    <col min="12035" max="12037" width="20" style="47" customWidth="1"/>
    <col min="12038" max="12038" width="15.84375" style="47" customWidth="1"/>
    <col min="12039" max="12277" width="10.84375" style="47"/>
    <col min="12278" max="12278" width="6.15234375" style="47" customWidth="1"/>
    <col min="12279" max="12279" width="60.3046875" style="47" customWidth="1"/>
    <col min="12280" max="12280" width="7.4609375" style="47" customWidth="1"/>
    <col min="12281" max="12281" width="6.69140625" style="47" bestFit="1" customWidth="1"/>
    <col min="12282" max="12282" width="14.15234375" style="47" bestFit="1" customWidth="1"/>
    <col min="12283" max="12283" width="20" style="47" customWidth="1"/>
    <col min="12284" max="12284" width="7.4609375" style="47" customWidth="1"/>
    <col min="12285" max="12285" width="6.69140625" style="47" bestFit="1" customWidth="1"/>
    <col min="12286" max="12286" width="14.15234375" style="47" bestFit="1" customWidth="1"/>
    <col min="12287" max="12287" width="20" style="47" customWidth="1"/>
    <col min="12288" max="12288" width="7.4609375" style="47" customWidth="1"/>
    <col min="12289" max="12289" width="6.69140625" style="47" bestFit="1" customWidth="1"/>
    <col min="12290" max="12290" width="13" style="47" bestFit="1" customWidth="1"/>
    <col min="12291" max="12293" width="20" style="47" customWidth="1"/>
    <col min="12294" max="12294" width="15.84375" style="47" customWidth="1"/>
    <col min="12295" max="12533" width="10.84375" style="47"/>
    <col min="12534" max="12534" width="6.15234375" style="47" customWidth="1"/>
    <col min="12535" max="12535" width="60.3046875" style="47" customWidth="1"/>
    <col min="12536" max="12536" width="7.4609375" style="47" customWidth="1"/>
    <col min="12537" max="12537" width="6.69140625" style="47" bestFit="1" customWidth="1"/>
    <col min="12538" max="12538" width="14.15234375" style="47" bestFit="1" customWidth="1"/>
    <col min="12539" max="12539" width="20" style="47" customWidth="1"/>
    <col min="12540" max="12540" width="7.4609375" style="47" customWidth="1"/>
    <col min="12541" max="12541" width="6.69140625" style="47" bestFit="1" customWidth="1"/>
    <col min="12542" max="12542" width="14.15234375" style="47" bestFit="1" customWidth="1"/>
    <col min="12543" max="12543" width="20" style="47" customWidth="1"/>
    <col min="12544" max="12544" width="7.4609375" style="47" customWidth="1"/>
    <col min="12545" max="12545" width="6.69140625" style="47" bestFit="1" customWidth="1"/>
    <col min="12546" max="12546" width="13" style="47" bestFit="1" customWidth="1"/>
    <col min="12547" max="12549" width="20" style="47" customWidth="1"/>
    <col min="12550" max="12550" width="15.84375" style="47" customWidth="1"/>
    <col min="12551" max="12789" width="10.84375" style="47"/>
    <col min="12790" max="12790" width="6.15234375" style="47" customWidth="1"/>
    <col min="12791" max="12791" width="60.3046875" style="47" customWidth="1"/>
    <col min="12792" max="12792" width="7.4609375" style="47" customWidth="1"/>
    <col min="12793" max="12793" width="6.69140625" style="47" bestFit="1" customWidth="1"/>
    <col min="12794" max="12794" width="14.15234375" style="47" bestFit="1" customWidth="1"/>
    <col min="12795" max="12795" width="20" style="47" customWidth="1"/>
    <col min="12796" max="12796" width="7.4609375" style="47" customWidth="1"/>
    <col min="12797" max="12797" width="6.69140625" style="47" bestFit="1" customWidth="1"/>
    <col min="12798" max="12798" width="14.15234375" style="47" bestFit="1" customWidth="1"/>
    <col min="12799" max="12799" width="20" style="47" customWidth="1"/>
    <col min="12800" max="12800" width="7.4609375" style="47" customWidth="1"/>
    <col min="12801" max="12801" width="6.69140625" style="47" bestFit="1" customWidth="1"/>
    <col min="12802" max="12802" width="13" style="47" bestFit="1" customWidth="1"/>
    <col min="12803" max="12805" width="20" style="47" customWidth="1"/>
    <col min="12806" max="12806" width="15.84375" style="47" customWidth="1"/>
    <col min="12807" max="13045" width="10.84375" style="47"/>
    <col min="13046" max="13046" width="6.15234375" style="47" customWidth="1"/>
    <col min="13047" max="13047" width="60.3046875" style="47" customWidth="1"/>
    <col min="13048" max="13048" width="7.4609375" style="47" customWidth="1"/>
    <col min="13049" max="13049" width="6.69140625" style="47" bestFit="1" customWidth="1"/>
    <col min="13050" max="13050" width="14.15234375" style="47" bestFit="1" customWidth="1"/>
    <col min="13051" max="13051" width="20" style="47" customWidth="1"/>
    <col min="13052" max="13052" width="7.4609375" style="47" customWidth="1"/>
    <col min="13053" max="13053" width="6.69140625" style="47" bestFit="1" customWidth="1"/>
    <col min="13054" max="13054" width="14.15234375" style="47" bestFit="1" customWidth="1"/>
    <col min="13055" max="13055" width="20" style="47" customWidth="1"/>
    <col min="13056" max="13056" width="7.4609375" style="47" customWidth="1"/>
    <col min="13057" max="13057" width="6.69140625" style="47" bestFit="1" customWidth="1"/>
    <col min="13058" max="13058" width="13" style="47" bestFit="1" customWidth="1"/>
    <col min="13059" max="13061" width="20" style="47" customWidth="1"/>
    <col min="13062" max="13062" width="15.84375" style="47" customWidth="1"/>
    <col min="13063" max="13301" width="10.84375" style="47"/>
    <col min="13302" max="13302" width="6.15234375" style="47" customWidth="1"/>
    <col min="13303" max="13303" width="60.3046875" style="47" customWidth="1"/>
    <col min="13304" max="13304" width="7.4609375" style="47" customWidth="1"/>
    <col min="13305" max="13305" width="6.69140625" style="47" bestFit="1" customWidth="1"/>
    <col min="13306" max="13306" width="14.15234375" style="47" bestFit="1" customWidth="1"/>
    <col min="13307" max="13307" width="20" style="47" customWidth="1"/>
    <col min="13308" max="13308" width="7.4609375" style="47" customWidth="1"/>
    <col min="13309" max="13309" width="6.69140625" style="47" bestFit="1" customWidth="1"/>
    <col min="13310" max="13310" width="14.15234375" style="47" bestFit="1" customWidth="1"/>
    <col min="13311" max="13311" width="20" style="47" customWidth="1"/>
    <col min="13312" max="13312" width="7.4609375" style="47" customWidth="1"/>
    <col min="13313" max="13313" width="6.69140625" style="47" bestFit="1" customWidth="1"/>
    <col min="13314" max="13314" width="13" style="47" bestFit="1" customWidth="1"/>
    <col min="13315" max="13317" width="20" style="47" customWidth="1"/>
    <col min="13318" max="13318" width="15.84375" style="47" customWidth="1"/>
    <col min="13319" max="13557" width="10.84375" style="47"/>
    <col min="13558" max="13558" width="6.15234375" style="47" customWidth="1"/>
    <col min="13559" max="13559" width="60.3046875" style="47" customWidth="1"/>
    <col min="13560" max="13560" width="7.4609375" style="47" customWidth="1"/>
    <col min="13561" max="13561" width="6.69140625" style="47" bestFit="1" customWidth="1"/>
    <col min="13562" max="13562" width="14.15234375" style="47" bestFit="1" customWidth="1"/>
    <col min="13563" max="13563" width="20" style="47" customWidth="1"/>
    <col min="13564" max="13564" width="7.4609375" style="47" customWidth="1"/>
    <col min="13565" max="13565" width="6.69140625" style="47" bestFit="1" customWidth="1"/>
    <col min="13566" max="13566" width="14.15234375" style="47" bestFit="1" customWidth="1"/>
    <col min="13567" max="13567" width="20" style="47" customWidth="1"/>
    <col min="13568" max="13568" width="7.4609375" style="47" customWidth="1"/>
    <col min="13569" max="13569" width="6.69140625" style="47" bestFit="1" customWidth="1"/>
    <col min="13570" max="13570" width="13" style="47" bestFit="1" customWidth="1"/>
    <col min="13571" max="13573" width="20" style="47" customWidth="1"/>
    <col min="13574" max="13574" width="15.84375" style="47" customWidth="1"/>
    <col min="13575" max="13813" width="10.84375" style="47"/>
    <col min="13814" max="13814" width="6.15234375" style="47" customWidth="1"/>
    <col min="13815" max="13815" width="60.3046875" style="47" customWidth="1"/>
    <col min="13816" max="13816" width="7.4609375" style="47" customWidth="1"/>
    <col min="13817" max="13817" width="6.69140625" style="47" bestFit="1" customWidth="1"/>
    <col min="13818" max="13818" width="14.15234375" style="47" bestFit="1" customWidth="1"/>
    <col min="13819" max="13819" width="20" style="47" customWidth="1"/>
    <col min="13820" max="13820" width="7.4609375" style="47" customWidth="1"/>
    <col min="13821" max="13821" width="6.69140625" style="47" bestFit="1" customWidth="1"/>
    <col min="13822" max="13822" width="14.15234375" style="47" bestFit="1" customWidth="1"/>
    <col min="13823" max="13823" width="20" style="47" customWidth="1"/>
    <col min="13824" max="13824" width="7.4609375" style="47" customWidth="1"/>
    <col min="13825" max="13825" width="6.69140625" style="47" bestFit="1" customWidth="1"/>
    <col min="13826" max="13826" width="13" style="47" bestFit="1" customWidth="1"/>
    <col min="13827" max="13829" width="20" style="47" customWidth="1"/>
    <col min="13830" max="13830" width="15.84375" style="47" customWidth="1"/>
    <col min="13831" max="14069" width="10.84375" style="47"/>
    <col min="14070" max="14070" width="6.15234375" style="47" customWidth="1"/>
    <col min="14071" max="14071" width="60.3046875" style="47" customWidth="1"/>
    <col min="14072" max="14072" width="7.4609375" style="47" customWidth="1"/>
    <col min="14073" max="14073" width="6.69140625" style="47" bestFit="1" customWidth="1"/>
    <col min="14074" max="14074" width="14.15234375" style="47" bestFit="1" customWidth="1"/>
    <col min="14075" max="14075" width="20" style="47" customWidth="1"/>
    <col min="14076" max="14076" width="7.4609375" style="47" customWidth="1"/>
    <col min="14077" max="14077" width="6.69140625" style="47" bestFit="1" customWidth="1"/>
    <col min="14078" max="14078" width="14.15234375" style="47" bestFit="1" customWidth="1"/>
    <col min="14079" max="14079" width="20" style="47" customWidth="1"/>
    <col min="14080" max="14080" width="7.4609375" style="47" customWidth="1"/>
    <col min="14081" max="14081" width="6.69140625" style="47" bestFit="1" customWidth="1"/>
    <col min="14082" max="14082" width="13" style="47" bestFit="1" customWidth="1"/>
    <col min="14083" max="14085" width="20" style="47" customWidth="1"/>
    <col min="14086" max="14086" width="15.84375" style="47" customWidth="1"/>
    <col min="14087" max="14325" width="10.84375" style="47"/>
    <col min="14326" max="14326" width="6.15234375" style="47" customWidth="1"/>
    <col min="14327" max="14327" width="60.3046875" style="47" customWidth="1"/>
    <col min="14328" max="14328" width="7.4609375" style="47" customWidth="1"/>
    <col min="14329" max="14329" width="6.69140625" style="47" bestFit="1" customWidth="1"/>
    <col min="14330" max="14330" width="14.15234375" style="47" bestFit="1" customWidth="1"/>
    <col min="14331" max="14331" width="20" style="47" customWidth="1"/>
    <col min="14332" max="14332" width="7.4609375" style="47" customWidth="1"/>
    <col min="14333" max="14333" width="6.69140625" style="47" bestFit="1" customWidth="1"/>
    <col min="14334" max="14334" width="14.15234375" style="47" bestFit="1" customWidth="1"/>
    <col min="14335" max="14335" width="20" style="47" customWidth="1"/>
    <col min="14336" max="14336" width="7.4609375" style="47" customWidth="1"/>
    <col min="14337" max="14337" width="6.69140625" style="47" bestFit="1" customWidth="1"/>
    <col min="14338" max="14338" width="13" style="47" bestFit="1" customWidth="1"/>
    <col min="14339" max="14341" width="20" style="47" customWidth="1"/>
    <col min="14342" max="14342" width="15.84375" style="47" customWidth="1"/>
    <col min="14343" max="14581" width="10.84375" style="47"/>
    <col min="14582" max="14582" width="6.15234375" style="47" customWidth="1"/>
    <col min="14583" max="14583" width="60.3046875" style="47" customWidth="1"/>
    <col min="14584" max="14584" width="7.4609375" style="47" customWidth="1"/>
    <col min="14585" max="14585" width="6.69140625" style="47" bestFit="1" customWidth="1"/>
    <col min="14586" max="14586" width="14.15234375" style="47" bestFit="1" customWidth="1"/>
    <col min="14587" max="14587" width="20" style="47" customWidth="1"/>
    <col min="14588" max="14588" width="7.4609375" style="47" customWidth="1"/>
    <col min="14589" max="14589" width="6.69140625" style="47" bestFit="1" customWidth="1"/>
    <col min="14590" max="14590" width="14.15234375" style="47" bestFit="1" customWidth="1"/>
    <col min="14591" max="14591" width="20" style="47" customWidth="1"/>
    <col min="14592" max="14592" width="7.4609375" style="47" customWidth="1"/>
    <col min="14593" max="14593" width="6.69140625" style="47" bestFit="1" customWidth="1"/>
    <col min="14594" max="14594" width="13" style="47" bestFit="1" customWidth="1"/>
    <col min="14595" max="14597" width="20" style="47" customWidth="1"/>
    <col min="14598" max="14598" width="15.84375" style="47" customWidth="1"/>
    <col min="14599" max="14837" width="10.84375" style="47"/>
    <col min="14838" max="14838" width="6.15234375" style="47" customWidth="1"/>
    <col min="14839" max="14839" width="60.3046875" style="47" customWidth="1"/>
    <col min="14840" max="14840" width="7.4609375" style="47" customWidth="1"/>
    <col min="14841" max="14841" width="6.69140625" style="47" bestFit="1" customWidth="1"/>
    <col min="14842" max="14842" width="14.15234375" style="47" bestFit="1" customWidth="1"/>
    <col min="14843" max="14843" width="20" style="47" customWidth="1"/>
    <col min="14844" max="14844" width="7.4609375" style="47" customWidth="1"/>
    <col min="14845" max="14845" width="6.69140625" style="47" bestFit="1" customWidth="1"/>
    <col min="14846" max="14846" width="14.15234375" style="47" bestFit="1" customWidth="1"/>
    <col min="14847" max="14847" width="20" style="47" customWidth="1"/>
    <col min="14848" max="14848" width="7.4609375" style="47" customWidth="1"/>
    <col min="14849" max="14849" width="6.69140625" style="47" bestFit="1" customWidth="1"/>
    <col min="14850" max="14850" width="13" style="47" bestFit="1" customWidth="1"/>
    <col min="14851" max="14853" width="20" style="47" customWidth="1"/>
    <col min="14854" max="14854" width="15.84375" style="47" customWidth="1"/>
    <col min="14855" max="15093" width="10.84375" style="47"/>
    <col min="15094" max="15094" width="6.15234375" style="47" customWidth="1"/>
    <col min="15095" max="15095" width="60.3046875" style="47" customWidth="1"/>
    <col min="15096" max="15096" width="7.4609375" style="47" customWidth="1"/>
    <col min="15097" max="15097" width="6.69140625" style="47" bestFit="1" customWidth="1"/>
    <col min="15098" max="15098" width="14.15234375" style="47" bestFit="1" customWidth="1"/>
    <col min="15099" max="15099" width="20" style="47" customWidth="1"/>
    <col min="15100" max="15100" width="7.4609375" style="47" customWidth="1"/>
    <col min="15101" max="15101" width="6.69140625" style="47" bestFit="1" customWidth="1"/>
    <col min="15102" max="15102" width="14.15234375" style="47" bestFit="1" customWidth="1"/>
    <col min="15103" max="15103" width="20" style="47" customWidth="1"/>
    <col min="15104" max="15104" width="7.4609375" style="47" customWidth="1"/>
    <col min="15105" max="15105" width="6.69140625" style="47" bestFit="1" customWidth="1"/>
    <col min="15106" max="15106" width="13" style="47" bestFit="1" customWidth="1"/>
    <col min="15107" max="15109" width="20" style="47" customWidth="1"/>
    <col min="15110" max="15110" width="15.84375" style="47" customWidth="1"/>
    <col min="15111" max="15349" width="10.84375" style="47"/>
    <col min="15350" max="15350" width="6.15234375" style="47" customWidth="1"/>
    <col min="15351" max="15351" width="60.3046875" style="47" customWidth="1"/>
    <col min="15352" max="15352" width="7.4609375" style="47" customWidth="1"/>
    <col min="15353" max="15353" width="6.69140625" style="47" bestFit="1" customWidth="1"/>
    <col min="15354" max="15354" width="14.15234375" style="47" bestFit="1" customWidth="1"/>
    <col min="15355" max="15355" width="20" style="47" customWidth="1"/>
    <col min="15356" max="15356" width="7.4609375" style="47" customWidth="1"/>
    <col min="15357" max="15357" width="6.69140625" style="47" bestFit="1" customWidth="1"/>
    <col min="15358" max="15358" width="14.15234375" style="47" bestFit="1" customWidth="1"/>
    <col min="15359" max="15359" width="20" style="47" customWidth="1"/>
    <col min="15360" max="15360" width="7.4609375" style="47" customWidth="1"/>
    <col min="15361" max="15361" width="6.69140625" style="47" bestFit="1" customWidth="1"/>
    <col min="15362" max="15362" width="13" style="47" bestFit="1" customWidth="1"/>
    <col min="15363" max="15365" width="20" style="47" customWidth="1"/>
    <col min="15366" max="15366" width="15.84375" style="47" customWidth="1"/>
    <col min="15367" max="15605" width="10.84375" style="47"/>
    <col min="15606" max="15606" width="6.15234375" style="47" customWidth="1"/>
    <col min="15607" max="15607" width="60.3046875" style="47" customWidth="1"/>
    <col min="15608" max="15608" width="7.4609375" style="47" customWidth="1"/>
    <col min="15609" max="15609" width="6.69140625" style="47" bestFit="1" customWidth="1"/>
    <col min="15610" max="15610" width="14.15234375" style="47" bestFit="1" customWidth="1"/>
    <col min="15611" max="15611" width="20" style="47" customWidth="1"/>
    <col min="15612" max="15612" width="7.4609375" style="47" customWidth="1"/>
    <col min="15613" max="15613" width="6.69140625" style="47" bestFit="1" customWidth="1"/>
    <col min="15614" max="15614" width="14.15234375" style="47" bestFit="1" customWidth="1"/>
    <col min="15615" max="15615" width="20" style="47" customWidth="1"/>
    <col min="15616" max="15616" width="7.4609375" style="47" customWidth="1"/>
    <col min="15617" max="15617" width="6.69140625" style="47" bestFit="1" customWidth="1"/>
    <col min="15618" max="15618" width="13" style="47" bestFit="1" customWidth="1"/>
    <col min="15619" max="15621" width="20" style="47" customWidth="1"/>
    <col min="15622" max="15622" width="15.84375" style="47" customWidth="1"/>
    <col min="15623" max="15861" width="10.84375" style="47"/>
    <col min="15862" max="15862" width="6.15234375" style="47" customWidth="1"/>
    <col min="15863" max="15863" width="60.3046875" style="47" customWidth="1"/>
    <col min="15864" max="15864" width="7.4609375" style="47" customWidth="1"/>
    <col min="15865" max="15865" width="6.69140625" style="47" bestFit="1" customWidth="1"/>
    <col min="15866" max="15866" width="14.15234375" style="47" bestFit="1" customWidth="1"/>
    <col min="15867" max="15867" width="20" style="47" customWidth="1"/>
    <col min="15868" max="15868" width="7.4609375" style="47" customWidth="1"/>
    <col min="15869" max="15869" width="6.69140625" style="47" bestFit="1" customWidth="1"/>
    <col min="15870" max="15870" width="14.15234375" style="47" bestFit="1" customWidth="1"/>
    <col min="15871" max="15871" width="20" style="47" customWidth="1"/>
    <col min="15872" max="15872" width="7.4609375" style="47" customWidth="1"/>
    <col min="15873" max="15873" width="6.69140625" style="47" bestFit="1" customWidth="1"/>
    <col min="15874" max="15874" width="13" style="47" bestFit="1" customWidth="1"/>
    <col min="15875" max="15877" width="20" style="47" customWidth="1"/>
    <col min="15878" max="15878" width="15.84375" style="47" customWidth="1"/>
    <col min="15879" max="16117" width="10.84375" style="47"/>
    <col min="16118" max="16118" width="6.15234375" style="47" customWidth="1"/>
    <col min="16119" max="16119" width="60.3046875" style="47" customWidth="1"/>
    <col min="16120" max="16120" width="7.4609375" style="47" customWidth="1"/>
    <col min="16121" max="16121" width="6.69140625" style="47" bestFit="1" customWidth="1"/>
    <col min="16122" max="16122" width="14.15234375" style="47" bestFit="1" customWidth="1"/>
    <col min="16123" max="16123" width="20" style="47" customWidth="1"/>
    <col min="16124" max="16124" width="7.4609375" style="47" customWidth="1"/>
    <col min="16125" max="16125" width="6.69140625" style="47" bestFit="1" customWidth="1"/>
    <col min="16126" max="16126" width="14.15234375" style="47" bestFit="1" customWidth="1"/>
    <col min="16127" max="16127" width="20" style="47" customWidth="1"/>
    <col min="16128" max="16128" width="7.4609375" style="47" customWidth="1"/>
    <col min="16129" max="16129" width="6.69140625" style="47" bestFit="1" customWidth="1"/>
    <col min="16130" max="16130" width="13" style="47" bestFit="1" customWidth="1"/>
    <col min="16131" max="16133" width="20" style="47" customWidth="1"/>
    <col min="16134" max="16134" width="15.84375" style="47" customWidth="1"/>
    <col min="16135" max="16384" width="10.84375" style="47"/>
  </cols>
  <sheetData>
    <row r="1" spans="1:6" ht="15" thickBot="1">
      <c r="A1" s="43" t="s">
        <v>16</v>
      </c>
      <c r="B1" s="44" t="s">
        <v>17</v>
      </c>
      <c r="C1" s="43" t="s">
        <v>18</v>
      </c>
      <c r="D1" s="43" t="s">
        <v>19</v>
      </c>
      <c r="E1" s="45" t="s">
        <v>20</v>
      </c>
      <c r="F1" s="46" t="s">
        <v>7</v>
      </c>
    </row>
    <row r="2" spans="1:6" ht="15" thickTop="1">
      <c r="A2" s="105"/>
      <c r="B2" s="155" t="s">
        <v>130</v>
      </c>
      <c r="C2" s="60"/>
      <c r="D2" s="61"/>
      <c r="E2" s="62"/>
      <c r="F2" s="107"/>
    </row>
    <row r="3" spans="1:6">
      <c r="A3" s="105"/>
      <c r="B3" s="155"/>
      <c r="C3" s="60"/>
      <c r="D3" s="61"/>
      <c r="E3" s="62"/>
      <c r="F3" s="107"/>
    </row>
    <row r="4" spans="1:6">
      <c r="A4" s="105"/>
      <c r="B4" s="106" t="s">
        <v>131</v>
      </c>
      <c r="C4" s="60"/>
      <c r="D4" s="61"/>
      <c r="E4" s="62"/>
      <c r="F4" s="107"/>
    </row>
    <row r="5" spans="1:6">
      <c r="A5" s="105"/>
      <c r="B5" s="112"/>
      <c r="C5" s="60"/>
      <c r="D5" s="61"/>
      <c r="E5" s="62"/>
      <c r="F5" s="107"/>
    </row>
    <row r="6" spans="1:6">
      <c r="A6" s="105"/>
      <c r="B6" s="106"/>
      <c r="C6" s="60"/>
      <c r="D6" s="61"/>
      <c r="E6" s="62"/>
      <c r="F6" s="159"/>
    </row>
    <row r="7" spans="1:6">
      <c r="A7" s="105"/>
      <c r="B7" s="106" t="s">
        <v>248</v>
      </c>
      <c r="C7" s="60"/>
      <c r="D7" s="61"/>
      <c r="E7" s="62"/>
      <c r="F7" s="107"/>
    </row>
    <row r="8" spans="1:6">
      <c r="A8" s="105"/>
      <c r="B8" s="106"/>
      <c r="C8" s="60"/>
      <c r="D8" s="61"/>
      <c r="E8" s="275"/>
      <c r="F8" s="107"/>
    </row>
    <row r="9" spans="1:6" ht="29.15">
      <c r="A9" s="105"/>
      <c r="B9" s="282" t="s">
        <v>249</v>
      </c>
      <c r="C9" s="60"/>
      <c r="D9" s="61"/>
      <c r="E9" s="275"/>
      <c r="F9" s="159"/>
    </row>
    <row r="10" spans="1:6" ht="72.900000000000006">
      <c r="A10" s="283" t="s">
        <v>23</v>
      </c>
      <c r="B10" s="284" t="s">
        <v>250</v>
      </c>
      <c r="C10" s="285">
        <v>19</v>
      </c>
      <c r="D10" s="108" t="s">
        <v>51</v>
      </c>
      <c r="E10" s="286"/>
      <c r="F10" s="287">
        <f>E10*C10</f>
        <v>0</v>
      </c>
    </row>
    <row r="11" spans="1:6">
      <c r="A11" s="283"/>
      <c r="B11" s="284"/>
      <c r="C11" s="285"/>
      <c r="D11" s="288"/>
      <c r="E11" s="289"/>
      <c r="F11" s="290"/>
    </row>
    <row r="12" spans="1:6" ht="43.75">
      <c r="A12" s="283" t="s">
        <v>24</v>
      </c>
      <c r="B12" s="284" t="s">
        <v>251</v>
      </c>
      <c r="C12" s="285">
        <v>19</v>
      </c>
      <c r="D12" s="108" t="s">
        <v>51</v>
      </c>
      <c r="E12" s="291"/>
      <c r="F12" s="292">
        <f>E12*C12</f>
        <v>0</v>
      </c>
    </row>
    <row r="13" spans="1:6">
      <c r="A13" s="283"/>
      <c r="B13" s="293" t="s">
        <v>252</v>
      </c>
      <c r="C13" s="285"/>
      <c r="D13" s="288"/>
      <c r="E13" s="294"/>
      <c r="F13" s="292"/>
    </row>
    <row r="14" spans="1:6">
      <c r="A14" s="283" t="s">
        <v>25</v>
      </c>
      <c r="B14" s="284" t="s">
        <v>340</v>
      </c>
      <c r="C14" s="285">
        <v>10</v>
      </c>
      <c r="D14" s="108" t="s">
        <v>51</v>
      </c>
      <c r="E14" s="291"/>
      <c r="F14" s="292">
        <f>E14*C14</f>
        <v>0</v>
      </c>
    </row>
    <row r="15" spans="1:6">
      <c r="A15" s="283"/>
      <c r="B15" s="293"/>
      <c r="C15" s="285"/>
      <c r="D15" s="288"/>
      <c r="E15" s="294"/>
      <c r="F15" s="292"/>
    </row>
    <row r="16" spans="1:6">
      <c r="A16" s="283" t="s">
        <v>26</v>
      </c>
      <c r="B16" s="284" t="s">
        <v>253</v>
      </c>
      <c r="C16" s="285">
        <v>1</v>
      </c>
      <c r="D16" s="108" t="s">
        <v>51</v>
      </c>
      <c r="E16" s="291"/>
      <c r="F16" s="292">
        <f>E16*C16</f>
        <v>0</v>
      </c>
    </row>
    <row r="17" spans="1:6">
      <c r="A17" s="283"/>
      <c r="B17" s="284"/>
      <c r="C17" s="285"/>
      <c r="D17" s="288"/>
      <c r="E17" s="291"/>
      <c r="F17" s="292"/>
    </row>
    <row r="18" spans="1:6">
      <c r="A18" s="283" t="s">
        <v>27</v>
      </c>
      <c r="B18" s="284" t="s">
        <v>254</v>
      </c>
      <c r="C18" s="285">
        <v>1</v>
      </c>
      <c r="D18" s="108" t="s">
        <v>51</v>
      </c>
      <c r="E18" s="291"/>
      <c r="F18" s="292">
        <f>E18*C18</f>
        <v>0</v>
      </c>
    </row>
    <row r="19" spans="1:6">
      <c r="A19" s="283"/>
      <c r="B19" s="284"/>
      <c r="C19" s="108"/>
      <c r="D19" s="288"/>
      <c r="E19" s="291"/>
      <c r="F19" s="292"/>
    </row>
    <row r="20" spans="1:6">
      <c r="A20" s="283" t="s">
        <v>28</v>
      </c>
      <c r="B20" s="284" t="s">
        <v>255</v>
      </c>
      <c r="C20" s="285">
        <v>1</v>
      </c>
      <c r="D20" s="108" t="s">
        <v>51</v>
      </c>
      <c r="E20" s="291"/>
      <c r="F20" s="292">
        <f>E20*C20</f>
        <v>0</v>
      </c>
    </row>
    <row r="21" spans="1:6">
      <c r="A21" s="283"/>
      <c r="B21" s="284"/>
      <c r="C21" s="285"/>
      <c r="D21" s="288"/>
      <c r="E21" s="291"/>
      <c r="F21" s="292"/>
    </row>
    <row r="22" spans="1:6" ht="43.75">
      <c r="A22" s="295" t="s">
        <v>29</v>
      </c>
      <c r="B22" s="296" t="s">
        <v>402</v>
      </c>
      <c r="C22" s="297"/>
      <c r="D22" s="298" t="s">
        <v>103</v>
      </c>
      <c r="E22" s="299"/>
      <c r="F22" s="287"/>
    </row>
    <row r="23" spans="1:6">
      <c r="A23" s="125"/>
      <c r="B23" s="112"/>
      <c r="C23" s="285"/>
      <c r="D23" s="61"/>
      <c r="E23" s="143"/>
      <c r="F23" s="107"/>
    </row>
    <row r="24" spans="1:6">
      <c r="A24" s="300"/>
      <c r="B24" s="301" t="s">
        <v>256</v>
      </c>
      <c r="C24" s="302"/>
      <c r="D24" s="298"/>
      <c r="E24" s="303"/>
      <c r="F24" s="304"/>
    </row>
    <row r="25" spans="1:6">
      <c r="A25" s="305"/>
      <c r="B25" s="301" t="s">
        <v>257</v>
      </c>
      <c r="C25" s="302"/>
      <c r="D25" s="298"/>
      <c r="E25" s="306"/>
      <c r="F25" s="290"/>
    </row>
    <row r="26" spans="1:6">
      <c r="A26" s="307" t="s">
        <v>30</v>
      </c>
      <c r="B26" s="308" t="s">
        <v>258</v>
      </c>
      <c r="C26" s="297">
        <v>150</v>
      </c>
      <c r="D26" s="309" t="s">
        <v>54</v>
      </c>
      <c r="E26" s="310"/>
      <c r="F26" s="287">
        <f>E26*C26</f>
        <v>0</v>
      </c>
    </row>
    <row r="27" spans="1:6" s="141" customFormat="1" ht="9">
      <c r="A27" s="311"/>
      <c r="B27" s="312"/>
      <c r="C27" s="313"/>
      <c r="D27" s="314"/>
      <c r="E27" s="315"/>
      <c r="F27" s="316"/>
    </row>
    <row r="28" spans="1:6">
      <c r="A28" s="307" t="s">
        <v>31</v>
      </c>
      <c r="B28" s="308" t="s">
        <v>259</v>
      </c>
      <c r="C28" s="297">
        <v>100</v>
      </c>
      <c r="D28" s="309" t="s">
        <v>54</v>
      </c>
      <c r="E28" s="310"/>
      <c r="F28" s="287">
        <f>E28*C28</f>
        <v>0</v>
      </c>
    </row>
    <row r="29" spans="1:6">
      <c r="A29" s="307"/>
      <c r="B29" s="308"/>
      <c r="C29" s="297"/>
      <c r="D29" s="309"/>
      <c r="E29" s="310"/>
      <c r="F29" s="287"/>
    </row>
    <row r="30" spans="1:6">
      <c r="A30" s="317"/>
      <c r="B30" s="301" t="s">
        <v>260</v>
      </c>
      <c r="C30" s="297"/>
      <c r="D30" s="309"/>
      <c r="E30" s="318"/>
      <c r="F30" s="319"/>
    </row>
    <row r="31" spans="1:6">
      <c r="A31" s="317"/>
      <c r="B31" s="301" t="s">
        <v>261</v>
      </c>
      <c r="C31" s="297"/>
      <c r="D31" s="298"/>
      <c r="E31" s="318"/>
      <c r="F31" s="319"/>
    </row>
    <row r="32" spans="1:6">
      <c r="A32" s="317" t="s">
        <v>32</v>
      </c>
      <c r="B32" s="308" t="s">
        <v>258</v>
      </c>
      <c r="C32" s="297">
        <v>20</v>
      </c>
      <c r="D32" s="108" t="s">
        <v>51</v>
      </c>
      <c r="E32" s="310"/>
      <c r="F32" s="287">
        <f>E32*C32</f>
        <v>0</v>
      </c>
    </row>
    <row r="33" spans="1:6" s="141" customFormat="1" ht="9">
      <c r="A33" s="320"/>
      <c r="B33" s="312"/>
      <c r="C33" s="313"/>
      <c r="D33" s="321"/>
      <c r="E33" s="315"/>
      <c r="F33" s="316"/>
    </row>
    <row r="34" spans="1:6">
      <c r="A34" s="317" t="s">
        <v>33</v>
      </c>
      <c r="B34" s="308" t="s">
        <v>259</v>
      </c>
      <c r="C34" s="297">
        <v>20</v>
      </c>
      <c r="D34" s="108" t="s">
        <v>51</v>
      </c>
      <c r="E34" s="310"/>
      <c r="F34" s="287">
        <f>E34*C34</f>
        <v>0</v>
      </c>
    </row>
    <row r="35" spans="1:6">
      <c r="A35" s="317"/>
      <c r="B35" s="308"/>
      <c r="C35" s="297"/>
      <c r="D35" s="298"/>
      <c r="E35" s="322"/>
      <c r="F35" s="323"/>
    </row>
    <row r="36" spans="1:6">
      <c r="A36" s="317"/>
      <c r="B36" s="301" t="s">
        <v>262</v>
      </c>
      <c r="C36" s="297"/>
      <c r="D36" s="298"/>
      <c r="E36" s="324"/>
      <c r="F36" s="319"/>
    </row>
    <row r="37" spans="1:6">
      <c r="A37" s="317" t="s">
        <v>34</v>
      </c>
      <c r="B37" s="308" t="s">
        <v>263</v>
      </c>
      <c r="C37" s="297">
        <v>20</v>
      </c>
      <c r="D37" s="108" t="s">
        <v>51</v>
      </c>
      <c r="E37" s="310"/>
      <c r="F37" s="287">
        <f>C37*E37</f>
        <v>0</v>
      </c>
    </row>
    <row r="38" spans="1:6">
      <c r="A38" s="317"/>
      <c r="B38" s="308"/>
      <c r="C38" s="297"/>
      <c r="D38" s="298"/>
      <c r="E38" s="299"/>
      <c r="F38" s="287"/>
    </row>
    <row r="39" spans="1:6">
      <c r="A39" s="317"/>
      <c r="B39" s="301" t="s">
        <v>264</v>
      </c>
      <c r="C39" s="297"/>
      <c r="D39" s="298"/>
      <c r="E39" s="318"/>
      <c r="F39" s="319"/>
    </row>
    <row r="40" spans="1:6">
      <c r="A40" s="317" t="s">
        <v>35</v>
      </c>
      <c r="B40" s="308" t="s">
        <v>265</v>
      </c>
      <c r="C40" s="297">
        <v>12</v>
      </c>
      <c r="D40" s="108" t="s">
        <v>51</v>
      </c>
      <c r="E40" s="310"/>
      <c r="F40" s="287">
        <f>C40*E40</f>
        <v>0</v>
      </c>
    </row>
    <row r="41" spans="1:6" s="141" customFormat="1" ht="9">
      <c r="A41" s="320"/>
      <c r="B41" s="312"/>
      <c r="C41" s="313"/>
      <c r="D41" s="321"/>
      <c r="E41" s="315"/>
      <c r="F41" s="316"/>
    </row>
    <row r="42" spans="1:6">
      <c r="A42" s="317" t="s">
        <v>36</v>
      </c>
      <c r="B42" s="308" t="s">
        <v>266</v>
      </c>
      <c r="C42" s="297">
        <v>12</v>
      </c>
      <c r="D42" s="108" t="s">
        <v>51</v>
      </c>
      <c r="E42" s="310"/>
      <c r="F42" s="287">
        <f>E42*C42</f>
        <v>0</v>
      </c>
    </row>
    <row r="43" spans="1:6" s="141" customFormat="1" ht="9">
      <c r="A43" s="320"/>
      <c r="B43" s="312"/>
      <c r="C43" s="313"/>
      <c r="D43" s="325"/>
      <c r="E43" s="326"/>
      <c r="F43" s="327"/>
    </row>
    <row r="44" spans="1:6">
      <c r="A44" s="317"/>
      <c r="B44" s="301" t="s">
        <v>267</v>
      </c>
      <c r="C44" s="297"/>
      <c r="D44" s="298"/>
      <c r="E44" s="324"/>
      <c r="F44" s="319"/>
    </row>
    <row r="45" spans="1:6">
      <c r="A45" s="317" t="s">
        <v>37</v>
      </c>
      <c r="B45" s="308" t="s">
        <v>263</v>
      </c>
      <c r="C45" s="297">
        <v>12</v>
      </c>
      <c r="D45" s="108" t="s">
        <v>51</v>
      </c>
      <c r="E45" s="310"/>
      <c r="F45" s="287">
        <f>C45*E45</f>
        <v>0</v>
      </c>
    </row>
    <row r="46" spans="1:6">
      <c r="A46" s="317"/>
      <c r="B46" s="308"/>
      <c r="C46" s="302"/>
      <c r="D46" s="298"/>
      <c r="E46" s="299"/>
      <c r="F46" s="287"/>
    </row>
    <row r="47" spans="1:6">
      <c r="A47" s="317"/>
      <c r="B47" s="301" t="s">
        <v>268</v>
      </c>
      <c r="C47" s="302"/>
      <c r="D47" s="298"/>
      <c r="E47" s="324"/>
      <c r="F47" s="290"/>
    </row>
    <row r="48" spans="1:6">
      <c r="A48" s="317" t="s">
        <v>38</v>
      </c>
      <c r="B48" s="308" t="s">
        <v>263</v>
      </c>
      <c r="C48" s="297">
        <v>12</v>
      </c>
      <c r="D48" s="108" t="s">
        <v>51</v>
      </c>
      <c r="E48" s="310"/>
      <c r="F48" s="287">
        <f>C48*E48</f>
        <v>0</v>
      </c>
    </row>
    <row r="49" spans="1:6">
      <c r="A49" s="317"/>
      <c r="B49" s="308"/>
      <c r="C49" s="297"/>
      <c r="D49" s="328"/>
      <c r="E49" s="310"/>
      <c r="F49" s="287"/>
    </row>
    <row r="50" spans="1:6">
      <c r="A50" s="317"/>
      <c r="B50" s="308"/>
      <c r="C50" s="297"/>
      <c r="D50" s="328"/>
      <c r="E50" s="310"/>
      <c r="F50" s="287"/>
    </row>
    <row r="51" spans="1:6">
      <c r="A51" s="317"/>
      <c r="B51" s="308"/>
      <c r="C51" s="297"/>
      <c r="D51" s="328"/>
      <c r="E51" s="310"/>
      <c r="F51" s="287"/>
    </row>
    <row r="52" spans="1:6">
      <c r="A52" s="317"/>
      <c r="B52" s="308"/>
      <c r="C52" s="297"/>
      <c r="D52" s="328"/>
      <c r="E52" s="310"/>
      <c r="F52" s="287"/>
    </row>
    <row r="53" spans="1:6">
      <c r="A53" s="317"/>
      <c r="B53" s="308"/>
      <c r="C53" s="297"/>
      <c r="D53" s="328"/>
      <c r="E53" s="310"/>
      <c r="F53" s="287"/>
    </row>
    <row r="54" spans="1:6">
      <c r="A54" s="317"/>
      <c r="B54" s="308"/>
      <c r="C54" s="302"/>
      <c r="D54" s="328"/>
      <c r="E54" s="310"/>
      <c r="F54" s="287"/>
    </row>
    <row r="55" spans="1:6">
      <c r="A55" s="317"/>
      <c r="B55" s="308"/>
      <c r="C55" s="302"/>
      <c r="D55" s="328"/>
      <c r="E55" s="310"/>
      <c r="F55" s="287"/>
    </row>
    <row r="56" spans="1:6" ht="15" thickBot="1">
      <c r="A56" s="105"/>
      <c r="B56" s="53" t="s">
        <v>42</v>
      </c>
      <c r="C56" s="60"/>
      <c r="D56" s="149"/>
      <c r="E56" s="56" t="s">
        <v>43</v>
      </c>
      <c r="F56" s="150">
        <f>SUM(F8:F54)</f>
        <v>0</v>
      </c>
    </row>
    <row r="57" spans="1:6" ht="15" thickTop="1">
      <c r="A57" s="329"/>
      <c r="B57" s="330"/>
      <c r="C57" s="331"/>
      <c r="D57" s="332"/>
      <c r="E57" s="333"/>
      <c r="F57" s="334"/>
    </row>
    <row r="58" spans="1:6" ht="15" thickBot="1">
      <c r="A58" s="43" t="s">
        <v>16</v>
      </c>
      <c r="B58" s="44" t="s">
        <v>17</v>
      </c>
      <c r="C58" s="43" t="s">
        <v>18</v>
      </c>
      <c r="D58" s="43" t="s">
        <v>19</v>
      </c>
      <c r="E58" s="45" t="s">
        <v>20</v>
      </c>
      <c r="F58" s="46" t="s">
        <v>7</v>
      </c>
    </row>
    <row r="59" spans="1:6" ht="15" thickTop="1">
      <c r="A59" s="105"/>
      <c r="B59" s="106" t="s">
        <v>270</v>
      </c>
      <c r="C59" s="60"/>
      <c r="D59" s="55"/>
      <c r="E59" s="62"/>
      <c r="F59" s="107"/>
    </row>
    <row r="60" spans="1:6">
      <c r="A60" s="335"/>
      <c r="B60" s="308"/>
      <c r="C60" s="302"/>
      <c r="D60" s="298"/>
      <c r="E60" s="310"/>
      <c r="F60" s="287"/>
    </row>
    <row r="61" spans="1:6">
      <c r="A61" s="335"/>
      <c r="B61" s="308"/>
      <c r="C61" s="302"/>
      <c r="D61" s="298"/>
      <c r="E61" s="310"/>
      <c r="F61" s="287"/>
    </row>
    <row r="62" spans="1:6">
      <c r="A62" s="317"/>
      <c r="B62" s="301" t="s">
        <v>271</v>
      </c>
      <c r="C62" s="302"/>
      <c r="D62" s="298"/>
      <c r="E62" s="324"/>
      <c r="F62" s="319"/>
    </row>
    <row r="63" spans="1:6">
      <c r="A63" s="335" t="s">
        <v>23</v>
      </c>
      <c r="B63" s="308" t="s">
        <v>272</v>
      </c>
      <c r="C63" s="297">
        <v>19</v>
      </c>
      <c r="D63" s="108" t="s">
        <v>51</v>
      </c>
      <c r="E63" s="310"/>
      <c r="F63" s="287">
        <f>E63*C63</f>
        <v>0</v>
      </c>
    </row>
    <row r="64" spans="1:6">
      <c r="A64" s="335"/>
      <c r="B64" s="308"/>
      <c r="C64" s="297"/>
      <c r="D64" s="288"/>
      <c r="E64" s="336"/>
      <c r="F64" s="287"/>
    </row>
    <row r="65" spans="1:6">
      <c r="A65" s="335" t="s">
        <v>24</v>
      </c>
      <c r="B65" s="308" t="s">
        <v>273</v>
      </c>
      <c r="C65" s="297">
        <v>38</v>
      </c>
      <c r="D65" s="108" t="s">
        <v>51</v>
      </c>
      <c r="E65" s="310"/>
      <c r="F65" s="287">
        <f>E65*C65</f>
        <v>0</v>
      </c>
    </row>
    <row r="66" spans="1:6">
      <c r="A66" s="335"/>
      <c r="B66" s="308"/>
      <c r="C66" s="297"/>
      <c r="D66" s="298"/>
      <c r="E66" s="336"/>
      <c r="F66" s="287"/>
    </row>
    <row r="67" spans="1:6">
      <c r="A67" s="335" t="s">
        <v>25</v>
      </c>
      <c r="B67" s="308" t="s">
        <v>274</v>
      </c>
      <c r="C67" s="297">
        <v>38</v>
      </c>
      <c r="D67" s="108" t="s">
        <v>51</v>
      </c>
      <c r="E67" s="310"/>
      <c r="F67" s="287">
        <f>E67*C67</f>
        <v>0</v>
      </c>
    </row>
    <row r="68" spans="1:6">
      <c r="A68" s="335"/>
      <c r="B68" s="308"/>
      <c r="C68" s="297"/>
      <c r="D68" s="298"/>
      <c r="E68" s="336"/>
      <c r="F68" s="287"/>
    </row>
    <row r="69" spans="1:6">
      <c r="A69" s="335" t="s">
        <v>26</v>
      </c>
      <c r="B69" s="308" t="s">
        <v>275</v>
      </c>
      <c r="C69" s="297">
        <v>10</v>
      </c>
      <c r="D69" s="108" t="s">
        <v>51</v>
      </c>
      <c r="E69" s="310"/>
      <c r="F69" s="287">
        <f>E69*C69</f>
        <v>0</v>
      </c>
    </row>
    <row r="70" spans="1:6">
      <c r="A70" s="335"/>
      <c r="B70" s="308"/>
      <c r="C70" s="297"/>
      <c r="D70" s="298"/>
      <c r="E70" s="336"/>
      <c r="F70" s="287"/>
    </row>
    <row r="71" spans="1:6" ht="29.15">
      <c r="A71" s="335" t="s">
        <v>27</v>
      </c>
      <c r="B71" s="308" t="s">
        <v>403</v>
      </c>
      <c r="C71" s="302"/>
      <c r="D71" s="298" t="s">
        <v>103</v>
      </c>
      <c r="E71" s="324"/>
      <c r="F71" s="290"/>
    </row>
    <row r="72" spans="1:6">
      <c r="A72" s="105"/>
      <c r="B72" s="112"/>
      <c r="C72" s="60"/>
      <c r="D72" s="61"/>
      <c r="E72" s="143"/>
      <c r="F72" s="107"/>
    </row>
    <row r="73" spans="1:6">
      <c r="A73" s="300"/>
      <c r="B73" s="301" t="s">
        <v>276</v>
      </c>
      <c r="C73" s="302"/>
      <c r="D73" s="298"/>
      <c r="E73" s="324"/>
      <c r="F73" s="290"/>
    </row>
    <row r="74" spans="1:6">
      <c r="A74" s="300"/>
      <c r="B74" s="301" t="s">
        <v>277</v>
      </c>
      <c r="C74" s="302"/>
      <c r="D74" s="298"/>
      <c r="E74" s="324"/>
      <c r="F74" s="290"/>
    </row>
    <row r="75" spans="1:6">
      <c r="A75" s="300"/>
      <c r="B75" s="301"/>
      <c r="C75" s="302"/>
      <c r="D75" s="309"/>
      <c r="E75" s="324"/>
      <c r="F75" s="290"/>
    </row>
    <row r="76" spans="1:6">
      <c r="A76" s="307"/>
      <c r="B76" s="301" t="s">
        <v>278</v>
      </c>
      <c r="C76" s="302"/>
      <c r="D76" s="309"/>
      <c r="E76" s="324"/>
      <c r="F76" s="290"/>
    </row>
    <row r="77" spans="1:6">
      <c r="A77" s="335" t="s">
        <v>28</v>
      </c>
      <c r="B77" s="308" t="s">
        <v>279</v>
      </c>
      <c r="C77" s="297">
        <v>130</v>
      </c>
      <c r="D77" s="309" t="s">
        <v>54</v>
      </c>
      <c r="E77" s="310"/>
      <c r="F77" s="287">
        <f>E77*C77</f>
        <v>0</v>
      </c>
    </row>
    <row r="78" spans="1:6">
      <c r="A78" s="335"/>
      <c r="B78" s="308"/>
      <c r="C78" s="297"/>
      <c r="D78" s="309"/>
      <c r="E78" s="310"/>
      <c r="F78" s="287"/>
    </row>
    <row r="79" spans="1:6">
      <c r="A79" s="335" t="s">
        <v>29</v>
      </c>
      <c r="B79" s="308" t="s">
        <v>280</v>
      </c>
      <c r="C79" s="297">
        <v>100</v>
      </c>
      <c r="D79" s="309" t="s">
        <v>54</v>
      </c>
      <c r="E79" s="310"/>
      <c r="F79" s="287">
        <f>E79*C79</f>
        <v>0</v>
      </c>
    </row>
    <row r="80" spans="1:6">
      <c r="A80" s="335"/>
      <c r="B80" s="308"/>
      <c r="C80" s="297"/>
      <c r="D80" s="309"/>
      <c r="E80" s="318"/>
      <c r="F80" s="319"/>
    </row>
    <row r="81" spans="1:6">
      <c r="A81" s="335"/>
      <c r="B81" s="301" t="s">
        <v>281</v>
      </c>
      <c r="C81" s="297"/>
      <c r="D81" s="309"/>
      <c r="E81" s="318"/>
      <c r="F81" s="319"/>
    </row>
    <row r="82" spans="1:6" ht="15.9">
      <c r="A82" s="335"/>
      <c r="B82" s="301" t="s">
        <v>282</v>
      </c>
      <c r="C82" s="297"/>
      <c r="D82" s="309"/>
      <c r="E82" s="318"/>
      <c r="F82" s="319"/>
    </row>
    <row r="83" spans="1:6">
      <c r="A83" s="335" t="s">
        <v>30</v>
      </c>
      <c r="B83" s="308" t="s">
        <v>283</v>
      </c>
      <c r="C83" s="297">
        <v>12</v>
      </c>
      <c r="D83" s="108" t="s">
        <v>51</v>
      </c>
      <c r="E83" s="310"/>
      <c r="F83" s="287">
        <f>E83*C83</f>
        <v>0</v>
      </c>
    </row>
    <row r="84" spans="1:6">
      <c r="A84" s="335"/>
      <c r="B84" s="308"/>
      <c r="C84" s="297"/>
      <c r="D84" s="309"/>
      <c r="E84" s="310"/>
      <c r="F84" s="287"/>
    </row>
    <row r="85" spans="1:6">
      <c r="A85" s="335" t="s">
        <v>31</v>
      </c>
      <c r="B85" s="308" t="s">
        <v>284</v>
      </c>
      <c r="C85" s="297">
        <v>12</v>
      </c>
      <c r="D85" s="108" t="s">
        <v>51</v>
      </c>
      <c r="E85" s="310"/>
      <c r="F85" s="287">
        <f>E85*C85</f>
        <v>0</v>
      </c>
    </row>
    <row r="86" spans="1:6">
      <c r="A86" s="335"/>
      <c r="B86" s="308"/>
      <c r="C86" s="297"/>
      <c r="D86" s="298"/>
      <c r="E86" s="318"/>
      <c r="F86" s="319"/>
    </row>
    <row r="87" spans="1:6" ht="15.9">
      <c r="A87" s="335"/>
      <c r="B87" s="301" t="s">
        <v>285</v>
      </c>
      <c r="C87" s="297"/>
      <c r="D87" s="298"/>
      <c r="E87" s="318"/>
      <c r="F87" s="319"/>
    </row>
    <row r="88" spans="1:6">
      <c r="A88" s="335" t="s">
        <v>32</v>
      </c>
      <c r="B88" s="308" t="s">
        <v>283</v>
      </c>
      <c r="C88" s="297">
        <v>12</v>
      </c>
      <c r="D88" s="108" t="s">
        <v>51</v>
      </c>
      <c r="E88" s="310">
        <f>E83</f>
        <v>0</v>
      </c>
      <c r="F88" s="287">
        <f>E88*C88</f>
        <v>0</v>
      </c>
    </row>
    <row r="89" spans="1:6">
      <c r="A89" s="335"/>
      <c r="B89" s="308"/>
      <c r="C89" s="297"/>
      <c r="D89" s="298"/>
      <c r="E89" s="310"/>
      <c r="F89" s="287"/>
    </row>
    <row r="90" spans="1:6">
      <c r="A90" s="335" t="s">
        <v>33</v>
      </c>
      <c r="B90" s="308" t="s">
        <v>284</v>
      </c>
      <c r="C90" s="297">
        <v>5</v>
      </c>
      <c r="D90" s="108" t="s">
        <v>51</v>
      </c>
      <c r="E90" s="310"/>
      <c r="F90" s="287">
        <f>E90*C90</f>
        <v>0</v>
      </c>
    </row>
    <row r="91" spans="1:6">
      <c r="A91" s="335"/>
      <c r="B91" s="308"/>
      <c r="C91" s="297"/>
      <c r="D91" s="298"/>
      <c r="E91" s="318"/>
      <c r="F91" s="319"/>
    </row>
    <row r="92" spans="1:6">
      <c r="A92" s="335"/>
      <c r="B92" s="301" t="s">
        <v>286</v>
      </c>
      <c r="C92" s="297"/>
      <c r="D92" s="298"/>
      <c r="E92" s="318"/>
      <c r="F92" s="319"/>
    </row>
    <row r="93" spans="1:6">
      <c r="A93" s="335" t="s">
        <v>34</v>
      </c>
      <c r="B93" s="308" t="s">
        <v>287</v>
      </c>
      <c r="C93" s="297">
        <v>8</v>
      </c>
      <c r="D93" s="108" t="s">
        <v>51</v>
      </c>
      <c r="E93" s="310"/>
      <c r="F93" s="287">
        <f>E93*C93</f>
        <v>0</v>
      </c>
    </row>
    <row r="94" spans="1:6">
      <c r="A94" s="335"/>
      <c r="B94" s="308"/>
      <c r="C94" s="297"/>
      <c r="D94" s="298"/>
      <c r="E94" s="310"/>
      <c r="F94" s="287"/>
    </row>
    <row r="95" spans="1:6">
      <c r="A95" s="335" t="s">
        <v>35</v>
      </c>
      <c r="B95" s="308" t="s">
        <v>288</v>
      </c>
      <c r="C95" s="297">
        <v>8</v>
      </c>
      <c r="D95" s="108" t="s">
        <v>51</v>
      </c>
      <c r="E95" s="310"/>
      <c r="F95" s="287">
        <f>E95*C95</f>
        <v>0</v>
      </c>
    </row>
    <row r="96" spans="1:6">
      <c r="A96" s="335"/>
      <c r="B96" s="308"/>
      <c r="C96" s="297"/>
      <c r="D96" s="298"/>
      <c r="E96" s="324"/>
      <c r="F96" s="319"/>
    </row>
    <row r="97" spans="1:6">
      <c r="A97" s="335"/>
      <c r="B97" s="301" t="s">
        <v>289</v>
      </c>
      <c r="C97" s="302"/>
      <c r="D97" s="298"/>
      <c r="E97" s="324"/>
      <c r="F97" s="319"/>
    </row>
    <row r="98" spans="1:6">
      <c r="A98" s="335" t="s">
        <v>36</v>
      </c>
      <c r="B98" s="308" t="s">
        <v>283</v>
      </c>
      <c r="C98" s="297">
        <v>6</v>
      </c>
      <c r="D98" s="108" t="s">
        <v>51</v>
      </c>
      <c r="E98" s="310">
        <f>E93</f>
        <v>0</v>
      </c>
      <c r="F98" s="287">
        <f>C98*E98</f>
        <v>0</v>
      </c>
    </row>
    <row r="99" spans="1:6">
      <c r="A99" s="335"/>
      <c r="B99" s="308"/>
      <c r="C99" s="297"/>
      <c r="D99" s="298"/>
      <c r="E99" s="310"/>
      <c r="F99" s="287"/>
    </row>
    <row r="100" spans="1:6">
      <c r="A100" s="335" t="s">
        <v>37</v>
      </c>
      <c r="B100" s="308" t="s">
        <v>284</v>
      </c>
      <c r="C100" s="297">
        <v>6</v>
      </c>
      <c r="D100" s="108" t="s">
        <v>51</v>
      </c>
      <c r="E100" s="310"/>
      <c r="F100" s="287">
        <f>C100*E100</f>
        <v>0</v>
      </c>
    </row>
    <row r="101" spans="1:6">
      <c r="A101" s="335"/>
      <c r="B101" s="308"/>
      <c r="C101" s="297"/>
      <c r="D101" s="298"/>
      <c r="E101" s="318"/>
      <c r="F101" s="319"/>
    </row>
    <row r="102" spans="1:6">
      <c r="A102" s="335"/>
      <c r="B102" s="301" t="s">
        <v>271</v>
      </c>
      <c r="C102" s="297"/>
      <c r="D102" s="298"/>
      <c r="E102" s="318"/>
      <c r="F102" s="319"/>
    </row>
    <row r="103" spans="1:6">
      <c r="A103" s="335" t="s">
        <v>38</v>
      </c>
      <c r="B103" s="308" t="s">
        <v>290</v>
      </c>
      <c r="C103" s="297">
        <v>6</v>
      </c>
      <c r="D103" s="108" t="s">
        <v>51</v>
      </c>
      <c r="E103" s="310"/>
      <c r="F103" s="287">
        <f>E103*C103</f>
        <v>0</v>
      </c>
    </row>
    <row r="104" spans="1:6">
      <c r="A104" s="335"/>
      <c r="B104" s="308"/>
      <c r="C104" s="297"/>
      <c r="D104" s="298"/>
      <c r="E104" s="310"/>
      <c r="F104" s="287"/>
    </row>
    <row r="105" spans="1:6">
      <c r="A105" s="335" t="s">
        <v>39</v>
      </c>
      <c r="B105" s="308" t="s">
        <v>291</v>
      </c>
      <c r="C105" s="297">
        <v>6</v>
      </c>
      <c r="D105" s="108" t="s">
        <v>51</v>
      </c>
      <c r="E105" s="310"/>
      <c r="F105" s="287">
        <f>E105*C105</f>
        <v>0</v>
      </c>
    </row>
    <row r="106" spans="1:6">
      <c r="A106" s="335"/>
      <c r="B106" s="308"/>
      <c r="C106" s="297"/>
      <c r="D106" s="298"/>
      <c r="E106" s="310"/>
      <c r="F106" s="287"/>
    </row>
    <row r="107" spans="1:6">
      <c r="A107" s="335" t="s">
        <v>40</v>
      </c>
      <c r="B107" s="308" t="s">
        <v>292</v>
      </c>
      <c r="C107" s="297">
        <v>19</v>
      </c>
      <c r="D107" s="108" t="s">
        <v>51</v>
      </c>
      <c r="E107" s="310"/>
      <c r="F107" s="287">
        <f>E107*C107</f>
        <v>0</v>
      </c>
    </row>
    <row r="108" spans="1:6">
      <c r="A108" s="335"/>
      <c r="B108" s="308"/>
      <c r="C108" s="297"/>
      <c r="D108" s="298"/>
      <c r="E108" s="310"/>
      <c r="F108" s="287"/>
    </row>
    <row r="109" spans="1:6">
      <c r="A109" s="335" t="s">
        <v>41</v>
      </c>
      <c r="B109" s="308" t="s">
        <v>293</v>
      </c>
      <c r="C109" s="297">
        <v>6</v>
      </c>
      <c r="D109" s="108" t="s">
        <v>51</v>
      </c>
      <c r="E109" s="310"/>
      <c r="F109" s="287">
        <f>E109*C109</f>
        <v>0</v>
      </c>
    </row>
    <row r="110" spans="1:6">
      <c r="A110" s="335"/>
      <c r="B110" s="308"/>
      <c r="C110" s="297"/>
      <c r="D110" s="298"/>
      <c r="E110" s="310"/>
      <c r="F110" s="287"/>
    </row>
    <row r="111" spans="1:6">
      <c r="A111" s="335" t="s">
        <v>269</v>
      </c>
      <c r="B111" s="308" t="s">
        <v>294</v>
      </c>
      <c r="C111" s="297">
        <v>20</v>
      </c>
      <c r="D111" s="108" t="s">
        <v>51</v>
      </c>
      <c r="E111" s="310"/>
      <c r="F111" s="287">
        <f>E111*C111</f>
        <v>0</v>
      </c>
    </row>
    <row r="112" spans="1:6">
      <c r="A112" s="335"/>
      <c r="B112" s="308"/>
      <c r="C112" s="297"/>
      <c r="D112" s="298"/>
      <c r="E112" s="310"/>
      <c r="F112" s="287"/>
    </row>
    <row r="113" spans="1:6">
      <c r="A113" s="337"/>
      <c r="B113" s="301" t="s">
        <v>296</v>
      </c>
      <c r="C113" s="338"/>
      <c r="D113" s="339"/>
      <c r="E113" s="340"/>
      <c r="F113" s="341"/>
    </row>
    <row r="114" spans="1:6">
      <c r="A114" s="342" t="s">
        <v>295</v>
      </c>
      <c r="B114" s="343" t="s">
        <v>297</v>
      </c>
      <c r="C114" s="344">
        <v>12</v>
      </c>
      <c r="D114" s="108" t="s">
        <v>51</v>
      </c>
      <c r="E114" s="310"/>
      <c r="F114" s="345">
        <f>C114*E114</f>
        <v>0</v>
      </c>
    </row>
    <row r="115" spans="1:6">
      <c r="A115" s="342"/>
      <c r="B115" s="343"/>
      <c r="C115" s="344"/>
      <c r="D115" s="328"/>
      <c r="E115" s="310"/>
      <c r="F115" s="345"/>
    </row>
    <row r="116" spans="1:6">
      <c r="A116" s="342"/>
      <c r="B116" s="343"/>
      <c r="C116" s="297"/>
      <c r="D116" s="298"/>
      <c r="E116" s="336"/>
      <c r="F116" s="346"/>
    </row>
    <row r="117" spans="1:6">
      <c r="A117" s="105"/>
      <c r="B117" s="112"/>
      <c r="C117" s="60"/>
      <c r="D117" s="61"/>
      <c r="E117" s="62"/>
      <c r="F117" s="107"/>
    </row>
    <row r="118" spans="1:6" ht="15" thickBot="1">
      <c r="A118" s="105"/>
      <c r="B118" s="53" t="s">
        <v>42</v>
      </c>
      <c r="C118" s="60"/>
      <c r="D118" s="149"/>
      <c r="E118" s="56" t="s">
        <v>43</v>
      </c>
      <c r="F118" s="150">
        <f>SUM(F61:F116)</f>
        <v>0</v>
      </c>
    </row>
    <row r="119" spans="1:6" ht="15" thickTop="1">
      <c r="A119" s="105"/>
      <c r="B119" s="112"/>
      <c r="C119" s="60"/>
      <c r="D119" s="61"/>
      <c r="E119" s="62"/>
      <c r="F119" s="107"/>
    </row>
    <row r="120" spans="1:6">
      <c r="A120" s="151"/>
      <c r="B120" s="152"/>
      <c r="C120" s="167"/>
      <c r="D120" s="131"/>
      <c r="E120" s="153"/>
      <c r="F120" s="154"/>
    </row>
    <row r="121" spans="1:6" ht="15" thickBot="1">
      <c r="A121" s="43" t="s">
        <v>16</v>
      </c>
      <c r="B121" s="44" t="s">
        <v>17</v>
      </c>
      <c r="C121" s="43" t="s">
        <v>18</v>
      </c>
      <c r="D121" s="43" t="s">
        <v>19</v>
      </c>
      <c r="E121" s="45" t="s">
        <v>20</v>
      </c>
      <c r="F121" s="46" t="s">
        <v>7</v>
      </c>
    </row>
    <row r="122" spans="1:6" ht="15" thickTop="1">
      <c r="A122" s="105"/>
      <c r="B122" s="106" t="s">
        <v>270</v>
      </c>
      <c r="C122" s="60"/>
      <c r="D122" s="55"/>
      <c r="E122" s="62"/>
      <c r="F122" s="107"/>
    </row>
    <row r="123" spans="1:6">
      <c r="A123" s="105"/>
      <c r="B123" s="112"/>
      <c r="C123" s="60"/>
      <c r="D123" s="61"/>
      <c r="E123" s="62"/>
      <c r="F123" s="107"/>
    </row>
    <row r="124" spans="1:6">
      <c r="A124" s="337"/>
      <c r="B124" s="301" t="s">
        <v>298</v>
      </c>
      <c r="C124" s="347"/>
      <c r="D124" s="339"/>
      <c r="E124" s="340"/>
      <c r="F124" s="341"/>
    </row>
    <row r="125" spans="1:6">
      <c r="A125" s="337"/>
      <c r="B125" s="301"/>
      <c r="C125" s="347"/>
      <c r="D125" s="348"/>
      <c r="E125" s="340"/>
      <c r="F125" s="341"/>
    </row>
    <row r="126" spans="1:6">
      <c r="A126" s="342" t="s">
        <v>23</v>
      </c>
      <c r="B126" s="343" t="s">
        <v>299</v>
      </c>
      <c r="C126" s="344">
        <v>16</v>
      </c>
      <c r="D126" s="108" t="s">
        <v>51</v>
      </c>
      <c r="E126" s="310"/>
      <c r="F126" s="345">
        <f>C126*E126</f>
        <v>0</v>
      </c>
    </row>
    <row r="127" spans="1:6">
      <c r="A127" s="342"/>
      <c r="B127" s="343"/>
      <c r="C127" s="297"/>
      <c r="D127" s="298"/>
      <c r="E127" s="336"/>
      <c r="F127" s="346"/>
    </row>
    <row r="128" spans="1:6" ht="29.15">
      <c r="A128" s="349" t="s">
        <v>24</v>
      </c>
      <c r="B128" s="343" t="s">
        <v>342</v>
      </c>
      <c r="C128" s="297">
        <v>32</v>
      </c>
      <c r="D128" s="108" t="s">
        <v>51</v>
      </c>
      <c r="E128" s="336"/>
      <c r="F128" s="346">
        <f>C128*E128</f>
        <v>0</v>
      </c>
    </row>
    <row r="129" spans="1:6">
      <c r="A129" s="349"/>
      <c r="B129" s="343"/>
      <c r="C129" s="297"/>
      <c r="D129" s="298"/>
      <c r="E129" s="336"/>
      <c r="F129" s="346"/>
    </row>
    <row r="130" spans="1:6">
      <c r="A130" s="349" t="s">
        <v>25</v>
      </c>
      <c r="B130" s="343" t="s">
        <v>343</v>
      </c>
      <c r="C130" s="297">
        <v>5</v>
      </c>
      <c r="D130" s="108" t="s">
        <v>51</v>
      </c>
      <c r="E130" s="336"/>
      <c r="F130" s="346">
        <f>C130*E130</f>
        <v>0</v>
      </c>
    </row>
    <row r="131" spans="1:6">
      <c r="A131" s="105"/>
      <c r="B131" s="112"/>
      <c r="C131" s="285"/>
      <c r="D131" s="61"/>
      <c r="E131" s="62"/>
      <c r="F131" s="107"/>
    </row>
    <row r="132" spans="1:6">
      <c r="A132" s="349" t="s">
        <v>26</v>
      </c>
      <c r="B132" s="343" t="s">
        <v>344</v>
      </c>
      <c r="C132" s="297">
        <v>12</v>
      </c>
      <c r="D132" s="108" t="s">
        <v>51</v>
      </c>
      <c r="E132" s="336"/>
      <c r="F132" s="346">
        <f>C132*E132</f>
        <v>0</v>
      </c>
    </row>
    <row r="133" spans="1:6">
      <c r="A133" s="105"/>
      <c r="B133" s="112"/>
      <c r="C133" s="285"/>
      <c r="D133" s="61"/>
      <c r="E133" s="62"/>
      <c r="F133" s="346">
        <f t="shared" ref="F133:F136" si="0">C133*E133</f>
        <v>0</v>
      </c>
    </row>
    <row r="134" spans="1:6">
      <c r="A134" s="337"/>
      <c r="B134" s="301" t="s">
        <v>345</v>
      </c>
      <c r="C134" s="347"/>
      <c r="D134" s="339"/>
      <c r="E134" s="340"/>
      <c r="F134" s="346">
        <f t="shared" si="0"/>
        <v>0</v>
      </c>
    </row>
    <row r="135" spans="1:6">
      <c r="A135" s="337"/>
      <c r="B135" s="301"/>
      <c r="C135" s="347"/>
      <c r="D135" s="348"/>
      <c r="E135" s="340"/>
      <c r="F135" s="346">
        <f t="shared" si="0"/>
        <v>0</v>
      </c>
    </row>
    <row r="136" spans="1:6" ht="29.15">
      <c r="A136" s="342" t="s">
        <v>27</v>
      </c>
      <c r="B136" s="343" t="s">
        <v>346</v>
      </c>
      <c r="C136" s="344">
        <v>1</v>
      </c>
      <c r="D136" s="108" t="s">
        <v>103</v>
      </c>
      <c r="E136" s="310"/>
      <c r="F136" s="346">
        <f t="shared" si="0"/>
        <v>0</v>
      </c>
    </row>
    <row r="137" spans="1:6">
      <c r="A137" s="342"/>
      <c r="B137" s="343"/>
      <c r="C137" s="297"/>
      <c r="D137" s="298"/>
      <c r="E137" s="336"/>
      <c r="F137" s="346"/>
    </row>
    <row r="138" spans="1:6">
      <c r="A138" s="105"/>
      <c r="B138" s="112"/>
      <c r="C138" s="285"/>
      <c r="D138" s="61"/>
      <c r="E138" s="62"/>
      <c r="F138" s="107"/>
    </row>
    <row r="139" spans="1:6">
      <c r="A139" s="342"/>
      <c r="B139" s="343"/>
      <c r="C139" s="344"/>
      <c r="D139" s="328"/>
      <c r="E139" s="310"/>
      <c r="F139" s="345"/>
    </row>
    <row r="140" spans="1:6">
      <c r="A140" s="342"/>
      <c r="B140" s="343"/>
      <c r="C140" s="297"/>
      <c r="D140" s="298"/>
      <c r="E140" s="336"/>
      <c r="F140" s="346"/>
    </row>
    <row r="141" spans="1:6">
      <c r="A141" s="342"/>
      <c r="B141" s="343"/>
      <c r="C141" s="344"/>
      <c r="D141" s="328"/>
      <c r="E141" s="310"/>
      <c r="F141" s="345"/>
    </row>
    <row r="142" spans="1:6">
      <c r="A142" s="342"/>
      <c r="B142" s="343"/>
      <c r="C142" s="297"/>
      <c r="D142" s="298"/>
      <c r="E142" s="336"/>
      <c r="F142" s="346"/>
    </row>
    <row r="143" spans="1:6">
      <c r="A143" s="105"/>
      <c r="B143" s="112"/>
      <c r="C143" s="60"/>
      <c r="D143" s="61"/>
      <c r="E143" s="62"/>
      <c r="F143" s="107"/>
    </row>
    <row r="144" spans="1:6">
      <c r="A144" s="105"/>
      <c r="B144" s="112"/>
      <c r="C144" s="60"/>
      <c r="D144" s="61"/>
      <c r="E144" s="62"/>
      <c r="F144" s="107"/>
    </row>
    <row r="145" spans="1:6" ht="15" thickBot="1">
      <c r="A145" s="105"/>
      <c r="B145" s="53" t="s">
        <v>42</v>
      </c>
      <c r="C145" s="60"/>
      <c r="D145" s="149"/>
      <c r="E145" s="56" t="s">
        <v>43</v>
      </c>
      <c r="F145" s="150">
        <f>SUM(F125:F142)</f>
        <v>0</v>
      </c>
    </row>
    <row r="146" spans="1:6" ht="15" thickTop="1">
      <c r="A146" s="105"/>
      <c r="B146" s="112"/>
      <c r="C146" s="60"/>
      <c r="D146" s="61"/>
      <c r="E146" s="62"/>
      <c r="F146" s="107"/>
    </row>
    <row r="147" spans="1:6">
      <c r="A147" s="105"/>
      <c r="B147" s="112"/>
      <c r="C147" s="60"/>
      <c r="D147" s="61"/>
      <c r="E147" s="62"/>
      <c r="F147" s="107"/>
    </row>
    <row r="148" spans="1:6">
      <c r="A148" s="105"/>
      <c r="B148" s="112"/>
      <c r="C148" s="60"/>
      <c r="D148" s="61"/>
      <c r="E148" s="62"/>
      <c r="F148" s="107"/>
    </row>
    <row r="149" spans="1:6">
      <c r="A149" s="105"/>
      <c r="B149" s="112"/>
      <c r="C149" s="60"/>
      <c r="D149" s="61"/>
      <c r="E149" s="62"/>
      <c r="F149" s="107"/>
    </row>
    <row r="150" spans="1:6">
      <c r="A150" s="105"/>
      <c r="B150" s="59" t="s">
        <v>45</v>
      </c>
      <c r="C150" s="60"/>
      <c r="D150" s="61"/>
      <c r="E150" s="62"/>
      <c r="F150" s="107"/>
    </row>
    <row r="151" spans="1:6">
      <c r="A151" s="105"/>
      <c r="B151" s="59"/>
      <c r="C151" s="60"/>
      <c r="D151" s="61"/>
      <c r="E151" s="62"/>
      <c r="F151" s="107"/>
    </row>
    <row r="152" spans="1:6" s="350" customFormat="1">
      <c r="A152" s="105"/>
      <c r="B152" s="70" t="s">
        <v>105</v>
      </c>
      <c r="C152" s="60"/>
      <c r="D152" s="61"/>
      <c r="E152" s="62"/>
      <c r="F152" s="107"/>
    </row>
    <row r="153" spans="1:6" s="350" customFormat="1">
      <c r="A153" s="105"/>
      <c r="B153" s="53"/>
      <c r="C153" s="60"/>
      <c r="D153" s="61"/>
      <c r="E153" s="62"/>
      <c r="F153" s="107"/>
    </row>
    <row r="154" spans="1:6" s="350" customFormat="1">
      <c r="A154" s="105"/>
      <c r="B154" s="64" t="s">
        <v>106</v>
      </c>
      <c r="C154" s="65"/>
      <c r="D154" s="61"/>
      <c r="E154" s="62"/>
      <c r="F154" s="107">
        <f>F56</f>
        <v>0</v>
      </c>
    </row>
    <row r="155" spans="1:6" s="350" customFormat="1">
      <c r="A155" s="105"/>
      <c r="B155" s="64"/>
      <c r="C155" s="65"/>
      <c r="D155" s="61"/>
      <c r="E155" s="62"/>
      <c r="F155" s="107"/>
    </row>
    <row r="156" spans="1:6" s="350" customFormat="1">
      <c r="A156" s="105"/>
      <c r="B156" s="64"/>
      <c r="C156" s="65"/>
      <c r="D156" s="61"/>
      <c r="E156" s="62"/>
      <c r="F156" s="107"/>
    </row>
    <row r="157" spans="1:6" s="350" customFormat="1">
      <c r="A157" s="105"/>
      <c r="B157" s="160" t="s">
        <v>107</v>
      </c>
      <c r="C157" s="65"/>
      <c r="D157" s="61"/>
      <c r="E157" s="66"/>
      <c r="F157" s="107">
        <f>F118</f>
        <v>0</v>
      </c>
    </row>
    <row r="158" spans="1:6">
      <c r="A158" s="105"/>
      <c r="B158" s="106"/>
      <c r="C158" s="60"/>
      <c r="D158" s="61"/>
      <c r="E158" s="62"/>
      <c r="F158" s="159"/>
    </row>
    <row r="159" spans="1:6">
      <c r="A159" s="105"/>
      <c r="B159" s="112"/>
      <c r="C159" s="60"/>
      <c r="D159" s="61"/>
      <c r="E159" s="143"/>
      <c r="F159" s="107"/>
    </row>
    <row r="160" spans="1:6" s="350" customFormat="1">
      <c r="A160" s="105"/>
      <c r="B160" s="160" t="s">
        <v>300</v>
      </c>
      <c r="C160" s="65"/>
      <c r="D160" s="61"/>
      <c r="E160" s="66"/>
      <c r="F160" s="107">
        <f>F145</f>
        <v>0</v>
      </c>
    </row>
    <row r="161" spans="1:6">
      <c r="A161" s="105"/>
      <c r="B161" s="112"/>
      <c r="C161" s="60"/>
      <c r="D161" s="61"/>
      <c r="E161" s="143"/>
      <c r="F161" s="107"/>
    </row>
    <row r="162" spans="1:6">
      <c r="A162" s="105"/>
      <c r="B162" s="112"/>
      <c r="C162" s="60"/>
      <c r="D162" s="61"/>
      <c r="E162" s="143"/>
      <c r="F162" s="107"/>
    </row>
    <row r="163" spans="1:6">
      <c r="A163" s="105"/>
      <c r="B163" s="112"/>
      <c r="C163" s="60"/>
      <c r="D163" s="61"/>
      <c r="E163" s="143"/>
      <c r="F163" s="107"/>
    </row>
    <row r="164" spans="1:6">
      <c r="A164" s="105"/>
      <c r="B164" s="112"/>
      <c r="C164" s="60"/>
      <c r="D164" s="149"/>
      <c r="E164" s="62"/>
      <c r="F164" s="107"/>
    </row>
    <row r="165" spans="1:6">
      <c r="A165" s="105"/>
      <c r="B165" s="112"/>
      <c r="C165" s="60"/>
      <c r="D165" s="149"/>
      <c r="E165" s="62"/>
      <c r="F165" s="107"/>
    </row>
    <row r="166" spans="1:6" ht="15" thickBot="1">
      <c r="A166" s="105"/>
      <c r="B166" s="53" t="s">
        <v>301</v>
      </c>
      <c r="C166" s="60"/>
      <c r="D166" s="149"/>
      <c r="E166" s="56" t="s">
        <v>43</v>
      </c>
      <c r="F166" s="150">
        <f>SUM(F154:F160)</f>
        <v>0</v>
      </c>
    </row>
    <row r="167" spans="1:6" ht="15" thickTop="1">
      <c r="A167" s="151"/>
      <c r="B167" s="152"/>
      <c r="C167" s="167"/>
      <c r="D167" s="231"/>
      <c r="E167" s="153"/>
      <c r="F167" s="154"/>
    </row>
    <row r="168" spans="1:6" s="137" customFormat="1">
      <c r="A168" s="134"/>
      <c r="B168" s="52"/>
      <c r="C168" s="47"/>
      <c r="D168" s="135"/>
      <c r="E168" s="136"/>
    </row>
    <row r="169" spans="1:6" s="137" customFormat="1">
      <c r="A169" s="134"/>
      <c r="B169" s="52"/>
      <c r="C169" s="47"/>
      <c r="D169" s="135"/>
      <c r="E169" s="136"/>
    </row>
    <row r="170" spans="1:6" s="137" customFormat="1">
      <c r="A170" s="134"/>
      <c r="B170" s="52"/>
      <c r="C170" s="47"/>
      <c r="D170" s="135"/>
      <c r="E170" s="136"/>
    </row>
    <row r="171" spans="1:6" s="137" customFormat="1">
      <c r="A171" s="134"/>
      <c r="B171" s="52"/>
      <c r="C171" s="47"/>
      <c r="D171" s="135"/>
      <c r="E171" s="136"/>
    </row>
    <row r="172" spans="1:6" s="137" customFormat="1">
      <c r="A172" s="134"/>
      <c r="B172" s="52"/>
      <c r="C172" s="47"/>
      <c r="D172" s="135"/>
      <c r="E172" s="136"/>
    </row>
    <row r="173" spans="1:6" s="137" customFormat="1">
      <c r="A173" s="134"/>
      <c r="B173" s="52"/>
      <c r="C173" s="47"/>
      <c r="D173" s="135"/>
      <c r="E173" s="136"/>
    </row>
    <row r="174" spans="1:6" s="137" customFormat="1">
      <c r="A174" s="134"/>
      <c r="B174" s="52"/>
      <c r="C174" s="47"/>
      <c r="D174" s="135"/>
      <c r="E174" s="136"/>
    </row>
    <row r="175" spans="1:6" s="137" customFormat="1">
      <c r="A175" s="134"/>
      <c r="B175" s="52"/>
      <c r="C175" s="47"/>
      <c r="D175" s="135"/>
      <c r="E175" s="136"/>
    </row>
    <row r="176" spans="1:6" s="137" customFormat="1">
      <c r="A176" s="134"/>
      <c r="B176" s="52"/>
      <c r="C176" s="47"/>
      <c r="D176" s="135"/>
      <c r="E176" s="136"/>
    </row>
    <row r="177" spans="1:5" s="137" customFormat="1">
      <c r="A177" s="134"/>
      <c r="B177" s="52"/>
      <c r="C177" s="47"/>
      <c r="D177" s="135"/>
      <c r="E177" s="136"/>
    </row>
    <row r="178" spans="1:5" s="137" customFormat="1">
      <c r="A178" s="134"/>
      <c r="B178" s="52"/>
      <c r="C178" s="47"/>
      <c r="D178" s="135"/>
      <c r="E178" s="136"/>
    </row>
    <row r="179" spans="1:5" s="137" customFormat="1">
      <c r="A179" s="134"/>
      <c r="B179" s="52"/>
      <c r="C179" s="47"/>
      <c r="D179" s="135"/>
      <c r="E179" s="136"/>
    </row>
    <row r="180" spans="1:5" s="137" customFormat="1">
      <c r="A180" s="134"/>
      <c r="B180" s="52"/>
      <c r="C180" s="47"/>
      <c r="D180" s="135"/>
      <c r="E180" s="136"/>
    </row>
    <row r="181" spans="1:5" s="137" customFormat="1">
      <c r="A181" s="134"/>
      <c r="B181" s="52"/>
      <c r="C181" s="47"/>
      <c r="D181" s="135"/>
      <c r="E181" s="136"/>
    </row>
    <row r="182" spans="1:5" s="137" customFormat="1">
      <c r="A182" s="134"/>
      <c r="B182" s="52"/>
      <c r="C182" s="47"/>
      <c r="D182" s="135"/>
      <c r="E182" s="136"/>
    </row>
    <row r="183" spans="1:5" s="137" customFormat="1">
      <c r="A183" s="134"/>
      <c r="B183" s="52"/>
      <c r="C183" s="47"/>
      <c r="D183" s="135"/>
      <c r="E183" s="136"/>
    </row>
    <row r="184" spans="1:5" s="137" customFormat="1">
      <c r="A184" s="134"/>
      <c r="B184" s="52"/>
      <c r="C184" s="47"/>
      <c r="D184" s="135"/>
      <c r="E184" s="136"/>
    </row>
    <row r="185" spans="1:5" s="137" customFormat="1">
      <c r="A185" s="134"/>
      <c r="B185" s="52"/>
      <c r="C185" s="47"/>
      <c r="D185" s="135"/>
      <c r="E185" s="136"/>
    </row>
    <row r="186" spans="1:5" s="137" customFormat="1">
      <c r="A186" s="134"/>
      <c r="B186" s="52"/>
      <c r="C186" s="47"/>
      <c r="D186" s="135"/>
      <c r="E186" s="136"/>
    </row>
    <row r="187" spans="1:5" s="137" customFormat="1">
      <c r="A187" s="134"/>
      <c r="B187" s="52"/>
      <c r="C187" s="47"/>
      <c r="D187" s="135"/>
      <c r="E187" s="136"/>
    </row>
    <row r="188" spans="1:5" s="137" customFormat="1">
      <c r="A188" s="134"/>
      <c r="B188" s="52"/>
      <c r="C188" s="47"/>
      <c r="D188" s="135"/>
      <c r="E188" s="136"/>
    </row>
    <row r="189" spans="1:5" s="137" customFormat="1">
      <c r="A189" s="134"/>
      <c r="B189" s="52"/>
      <c r="C189" s="47"/>
      <c r="D189" s="135"/>
      <c r="E189" s="136"/>
    </row>
    <row r="190" spans="1:5" s="137" customFormat="1">
      <c r="A190" s="134"/>
      <c r="B190" s="52"/>
      <c r="C190" s="47"/>
      <c r="D190" s="135"/>
      <c r="E190" s="136"/>
    </row>
    <row r="191" spans="1:5" s="137" customFormat="1">
      <c r="A191" s="134"/>
      <c r="B191" s="52"/>
      <c r="C191" s="47"/>
      <c r="D191" s="135"/>
      <c r="E191" s="136"/>
    </row>
    <row r="192" spans="1:5" s="137" customFormat="1">
      <c r="A192" s="134"/>
      <c r="B192" s="52"/>
      <c r="C192" s="47"/>
      <c r="D192" s="135"/>
      <c r="E192" s="136"/>
    </row>
    <row r="193" spans="1:5" s="137" customFormat="1">
      <c r="A193" s="134"/>
      <c r="B193" s="52"/>
      <c r="C193" s="47"/>
      <c r="D193" s="135"/>
      <c r="E193" s="136"/>
    </row>
  </sheetData>
  <pageMargins left="0.74803149606299213" right="0.74803149606299213" top="0.59055118110236227" bottom="0.78740157480314965" header="0.23622047244094491" footer="0.19685039370078741"/>
  <pageSetup scale="77" fitToHeight="0" orientation="portrait" r:id="rId1"/>
  <headerFooter alignWithMargins="0">
    <oddHeader>&amp;L&amp;"Aptos Narrow,Bold"&amp;10OLU TEE ENGINEERING INT'L LTD&amp;C&amp;"Aptos Narrow,Bold"&amp;10Main Building-
Mechanical and Plumbing&amp;R&amp;"Aptos Narrow,Bold"&amp;10ROLAC</oddHeader>
    <oddFooter>&amp;C&amp;"Comic Sans MS,Regular"&amp;11Plumbing and Mechanical /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FD8B0-DDE8-42F5-B212-16F87C396F10}">
  <sheetPr>
    <tabColor rgb="FFFFFF00"/>
    <pageSetUpPr fitToPage="1"/>
  </sheetPr>
  <dimension ref="A1:F332"/>
  <sheetViews>
    <sheetView view="pageBreakPreview" zoomScale="94" zoomScaleNormal="100" zoomScaleSheetLayoutView="94" workbookViewId="0">
      <selection activeCell="I145" sqref="I145"/>
    </sheetView>
  </sheetViews>
  <sheetFormatPr defaultColWidth="10.84375" defaultRowHeight="14.6"/>
  <cols>
    <col min="1" max="1" width="6.15234375" style="134" customWidth="1"/>
    <col min="2" max="2" width="60.3046875" style="52" customWidth="1"/>
    <col min="3" max="3" width="7.4609375" style="47" customWidth="1"/>
    <col min="4" max="4" width="6.69140625" style="135" bestFit="1" customWidth="1"/>
    <col min="5" max="5" width="15.69140625" style="136" bestFit="1" customWidth="1"/>
    <col min="6" max="6" width="20" style="137" customWidth="1"/>
    <col min="7" max="7" width="15.84375" style="47" customWidth="1"/>
    <col min="8" max="246" width="10.84375" style="47"/>
    <col min="247" max="247" width="6.15234375" style="47" customWidth="1"/>
    <col min="248" max="248" width="60.3046875" style="47" customWidth="1"/>
    <col min="249" max="249" width="7.4609375" style="47" customWidth="1"/>
    <col min="250" max="250" width="6.69140625" style="47" bestFit="1" customWidth="1"/>
    <col min="251" max="251" width="15.69140625" style="47" bestFit="1" customWidth="1"/>
    <col min="252" max="252" width="20" style="47" customWidth="1"/>
    <col min="253" max="253" width="7.4609375" style="47" customWidth="1"/>
    <col min="254" max="254" width="6.69140625" style="47" bestFit="1" customWidth="1"/>
    <col min="255" max="255" width="14.15234375" style="47" bestFit="1" customWidth="1"/>
    <col min="256" max="256" width="20" style="47" customWidth="1"/>
    <col min="257" max="257" width="7.4609375" style="47" customWidth="1"/>
    <col min="258" max="258" width="6.69140625" style="47" bestFit="1" customWidth="1"/>
    <col min="259" max="259" width="13" style="47" bestFit="1" customWidth="1"/>
    <col min="260" max="262" width="20" style="47" customWidth="1"/>
    <col min="263" max="263" width="15.84375" style="47" customWidth="1"/>
    <col min="264" max="502" width="10.84375" style="47"/>
    <col min="503" max="503" width="6.15234375" style="47" customWidth="1"/>
    <col min="504" max="504" width="60.3046875" style="47" customWidth="1"/>
    <col min="505" max="505" width="7.4609375" style="47" customWidth="1"/>
    <col min="506" max="506" width="6.69140625" style="47" bestFit="1" customWidth="1"/>
    <col min="507" max="507" width="15.69140625" style="47" bestFit="1" customWidth="1"/>
    <col min="508" max="508" width="20" style="47" customWidth="1"/>
    <col min="509" max="509" width="7.4609375" style="47" customWidth="1"/>
    <col min="510" max="510" width="6.69140625" style="47" bestFit="1" customWidth="1"/>
    <col min="511" max="511" width="14.15234375" style="47" bestFit="1" customWidth="1"/>
    <col min="512" max="512" width="20" style="47" customWidth="1"/>
    <col min="513" max="513" width="7.4609375" style="47" customWidth="1"/>
    <col min="514" max="514" width="6.69140625" style="47" bestFit="1" customWidth="1"/>
    <col min="515" max="515" width="13" style="47" bestFit="1" customWidth="1"/>
    <col min="516" max="518" width="20" style="47" customWidth="1"/>
    <col min="519" max="519" width="15.84375" style="47" customWidth="1"/>
    <col min="520" max="758" width="10.84375" style="47"/>
    <col min="759" max="759" width="6.15234375" style="47" customWidth="1"/>
    <col min="760" max="760" width="60.3046875" style="47" customWidth="1"/>
    <col min="761" max="761" width="7.4609375" style="47" customWidth="1"/>
    <col min="762" max="762" width="6.69140625" style="47" bestFit="1" customWidth="1"/>
    <col min="763" max="763" width="15.69140625" style="47" bestFit="1" customWidth="1"/>
    <col min="764" max="764" width="20" style="47" customWidth="1"/>
    <col min="765" max="765" width="7.4609375" style="47" customWidth="1"/>
    <col min="766" max="766" width="6.69140625" style="47" bestFit="1" customWidth="1"/>
    <col min="767" max="767" width="14.15234375" style="47" bestFit="1" customWidth="1"/>
    <col min="768" max="768" width="20" style="47" customWidth="1"/>
    <col min="769" max="769" width="7.4609375" style="47" customWidth="1"/>
    <col min="770" max="770" width="6.69140625" style="47" bestFit="1" customWidth="1"/>
    <col min="771" max="771" width="13" style="47" bestFit="1" customWidth="1"/>
    <col min="772" max="774" width="20" style="47" customWidth="1"/>
    <col min="775" max="775" width="15.84375" style="47" customWidth="1"/>
    <col min="776" max="1014" width="10.84375" style="47"/>
    <col min="1015" max="1015" width="6.15234375" style="47" customWidth="1"/>
    <col min="1016" max="1016" width="60.3046875" style="47" customWidth="1"/>
    <col min="1017" max="1017" width="7.4609375" style="47" customWidth="1"/>
    <col min="1018" max="1018" width="6.69140625" style="47" bestFit="1" customWidth="1"/>
    <col min="1019" max="1019" width="15.69140625" style="47" bestFit="1" customWidth="1"/>
    <col min="1020" max="1020" width="20" style="47" customWidth="1"/>
    <col min="1021" max="1021" width="7.4609375" style="47" customWidth="1"/>
    <col min="1022" max="1022" width="6.69140625" style="47" bestFit="1" customWidth="1"/>
    <col min="1023" max="1023" width="14.15234375" style="47" bestFit="1" customWidth="1"/>
    <col min="1024" max="1024" width="20" style="47" customWidth="1"/>
    <col min="1025" max="1025" width="7.4609375" style="47" customWidth="1"/>
    <col min="1026" max="1026" width="6.69140625" style="47" bestFit="1" customWidth="1"/>
    <col min="1027" max="1027" width="13" style="47" bestFit="1" customWidth="1"/>
    <col min="1028" max="1030" width="20" style="47" customWidth="1"/>
    <col min="1031" max="1031" width="15.84375" style="47" customWidth="1"/>
    <col min="1032" max="1270" width="10.84375" style="47"/>
    <col min="1271" max="1271" width="6.15234375" style="47" customWidth="1"/>
    <col min="1272" max="1272" width="60.3046875" style="47" customWidth="1"/>
    <col min="1273" max="1273" width="7.4609375" style="47" customWidth="1"/>
    <col min="1274" max="1274" width="6.69140625" style="47" bestFit="1" customWidth="1"/>
    <col min="1275" max="1275" width="15.69140625" style="47" bestFit="1" customWidth="1"/>
    <col min="1276" max="1276" width="20" style="47" customWidth="1"/>
    <col min="1277" max="1277" width="7.4609375" style="47" customWidth="1"/>
    <col min="1278" max="1278" width="6.69140625" style="47" bestFit="1" customWidth="1"/>
    <col min="1279" max="1279" width="14.15234375" style="47" bestFit="1" customWidth="1"/>
    <col min="1280" max="1280" width="20" style="47" customWidth="1"/>
    <col min="1281" max="1281" width="7.4609375" style="47" customWidth="1"/>
    <col min="1282" max="1282" width="6.69140625" style="47" bestFit="1" customWidth="1"/>
    <col min="1283" max="1283" width="13" style="47" bestFit="1" customWidth="1"/>
    <col min="1284" max="1286" width="20" style="47" customWidth="1"/>
    <col min="1287" max="1287" width="15.84375" style="47" customWidth="1"/>
    <col min="1288" max="1526" width="10.84375" style="47"/>
    <col min="1527" max="1527" width="6.15234375" style="47" customWidth="1"/>
    <col min="1528" max="1528" width="60.3046875" style="47" customWidth="1"/>
    <col min="1529" max="1529" width="7.4609375" style="47" customWidth="1"/>
    <col min="1530" max="1530" width="6.69140625" style="47" bestFit="1" customWidth="1"/>
    <col min="1531" max="1531" width="15.69140625" style="47" bestFit="1" customWidth="1"/>
    <col min="1532" max="1532" width="20" style="47" customWidth="1"/>
    <col min="1533" max="1533" width="7.4609375" style="47" customWidth="1"/>
    <col min="1534" max="1534" width="6.69140625" style="47" bestFit="1" customWidth="1"/>
    <col min="1535" max="1535" width="14.15234375" style="47" bestFit="1" customWidth="1"/>
    <col min="1536" max="1536" width="20" style="47" customWidth="1"/>
    <col min="1537" max="1537" width="7.4609375" style="47" customWidth="1"/>
    <col min="1538" max="1538" width="6.69140625" style="47" bestFit="1" customWidth="1"/>
    <col min="1539" max="1539" width="13" style="47" bestFit="1" customWidth="1"/>
    <col min="1540" max="1542" width="20" style="47" customWidth="1"/>
    <col min="1543" max="1543" width="15.84375" style="47" customWidth="1"/>
    <col min="1544" max="1782" width="10.84375" style="47"/>
    <col min="1783" max="1783" width="6.15234375" style="47" customWidth="1"/>
    <col min="1784" max="1784" width="60.3046875" style="47" customWidth="1"/>
    <col min="1785" max="1785" width="7.4609375" style="47" customWidth="1"/>
    <col min="1786" max="1786" width="6.69140625" style="47" bestFit="1" customWidth="1"/>
    <col min="1787" max="1787" width="15.69140625" style="47" bestFit="1" customWidth="1"/>
    <col min="1788" max="1788" width="20" style="47" customWidth="1"/>
    <col min="1789" max="1789" width="7.4609375" style="47" customWidth="1"/>
    <col min="1790" max="1790" width="6.69140625" style="47" bestFit="1" customWidth="1"/>
    <col min="1791" max="1791" width="14.15234375" style="47" bestFit="1" customWidth="1"/>
    <col min="1792" max="1792" width="20" style="47" customWidth="1"/>
    <col min="1793" max="1793" width="7.4609375" style="47" customWidth="1"/>
    <col min="1794" max="1794" width="6.69140625" style="47" bestFit="1" customWidth="1"/>
    <col min="1795" max="1795" width="13" style="47" bestFit="1" customWidth="1"/>
    <col min="1796" max="1798" width="20" style="47" customWidth="1"/>
    <col min="1799" max="1799" width="15.84375" style="47" customWidth="1"/>
    <col min="1800" max="2038" width="10.84375" style="47"/>
    <col min="2039" max="2039" width="6.15234375" style="47" customWidth="1"/>
    <col min="2040" max="2040" width="60.3046875" style="47" customWidth="1"/>
    <col min="2041" max="2041" width="7.4609375" style="47" customWidth="1"/>
    <col min="2042" max="2042" width="6.69140625" style="47" bestFit="1" customWidth="1"/>
    <col min="2043" max="2043" width="15.69140625" style="47" bestFit="1" customWidth="1"/>
    <col min="2044" max="2044" width="20" style="47" customWidth="1"/>
    <col min="2045" max="2045" width="7.4609375" style="47" customWidth="1"/>
    <col min="2046" max="2046" width="6.69140625" style="47" bestFit="1" customWidth="1"/>
    <col min="2047" max="2047" width="14.15234375" style="47" bestFit="1" customWidth="1"/>
    <col min="2048" max="2048" width="20" style="47" customWidth="1"/>
    <col min="2049" max="2049" width="7.4609375" style="47" customWidth="1"/>
    <col min="2050" max="2050" width="6.69140625" style="47" bestFit="1" customWidth="1"/>
    <col min="2051" max="2051" width="13" style="47" bestFit="1" customWidth="1"/>
    <col min="2052" max="2054" width="20" style="47" customWidth="1"/>
    <col min="2055" max="2055" width="15.84375" style="47" customWidth="1"/>
    <col min="2056" max="2294" width="10.84375" style="47"/>
    <col min="2295" max="2295" width="6.15234375" style="47" customWidth="1"/>
    <col min="2296" max="2296" width="60.3046875" style="47" customWidth="1"/>
    <col min="2297" max="2297" width="7.4609375" style="47" customWidth="1"/>
    <col min="2298" max="2298" width="6.69140625" style="47" bestFit="1" customWidth="1"/>
    <col min="2299" max="2299" width="15.69140625" style="47" bestFit="1" customWidth="1"/>
    <col min="2300" max="2300" width="20" style="47" customWidth="1"/>
    <col min="2301" max="2301" width="7.4609375" style="47" customWidth="1"/>
    <col min="2302" max="2302" width="6.69140625" style="47" bestFit="1" customWidth="1"/>
    <col min="2303" max="2303" width="14.15234375" style="47" bestFit="1" customWidth="1"/>
    <col min="2304" max="2304" width="20" style="47" customWidth="1"/>
    <col min="2305" max="2305" width="7.4609375" style="47" customWidth="1"/>
    <col min="2306" max="2306" width="6.69140625" style="47" bestFit="1" customWidth="1"/>
    <col min="2307" max="2307" width="13" style="47" bestFit="1" customWidth="1"/>
    <col min="2308" max="2310" width="20" style="47" customWidth="1"/>
    <col min="2311" max="2311" width="15.84375" style="47" customWidth="1"/>
    <col min="2312" max="2550" width="10.84375" style="47"/>
    <col min="2551" max="2551" width="6.15234375" style="47" customWidth="1"/>
    <col min="2552" max="2552" width="60.3046875" style="47" customWidth="1"/>
    <col min="2553" max="2553" width="7.4609375" style="47" customWidth="1"/>
    <col min="2554" max="2554" width="6.69140625" style="47" bestFit="1" customWidth="1"/>
    <col min="2555" max="2555" width="15.69140625" style="47" bestFit="1" customWidth="1"/>
    <col min="2556" max="2556" width="20" style="47" customWidth="1"/>
    <col min="2557" max="2557" width="7.4609375" style="47" customWidth="1"/>
    <col min="2558" max="2558" width="6.69140625" style="47" bestFit="1" customWidth="1"/>
    <col min="2559" max="2559" width="14.15234375" style="47" bestFit="1" customWidth="1"/>
    <col min="2560" max="2560" width="20" style="47" customWidth="1"/>
    <col min="2561" max="2561" width="7.4609375" style="47" customWidth="1"/>
    <col min="2562" max="2562" width="6.69140625" style="47" bestFit="1" customWidth="1"/>
    <col min="2563" max="2563" width="13" style="47" bestFit="1" customWidth="1"/>
    <col min="2564" max="2566" width="20" style="47" customWidth="1"/>
    <col min="2567" max="2567" width="15.84375" style="47" customWidth="1"/>
    <col min="2568" max="2806" width="10.84375" style="47"/>
    <col min="2807" max="2807" width="6.15234375" style="47" customWidth="1"/>
    <col min="2808" max="2808" width="60.3046875" style="47" customWidth="1"/>
    <col min="2809" max="2809" width="7.4609375" style="47" customWidth="1"/>
    <col min="2810" max="2810" width="6.69140625" style="47" bestFit="1" customWidth="1"/>
    <col min="2811" max="2811" width="15.69140625" style="47" bestFit="1" customWidth="1"/>
    <col min="2812" max="2812" width="20" style="47" customWidth="1"/>
    <col min="2813" max="2813" width="7.4609375" style="47" customWidth="1"/>
    <col min="2814" max="2814" width="6.69140625" style="47" bestFit="1" customWidth="1"/>
    <col min="2815" max="2815" width="14.15234375" style="47" bestFit="1" customWidth="1"/>
    <col min="2816" max="2816" width="20" style="47" customWidth="1"/>
    <col min="2817" max="2817" width="7.4609375" style="47" customWidth="1"/>
    <col min="2818" max="2818" width="6.69140625" style="47" bestFit="1" customWidth="1"/>
    <col min="2819" max="2819" width="13" style="47" bestFit="1" customWidth="1"/>
    <col min="2820" max="2822" width="20" style="47" customWidth="1"/>
    <col min="2823" max="2823" width="15.84375" style="47" customWidth="1"/>
    <col min="2824" max="3062" width="10.84375" style="47"/>
    <col min="3063" max="3063" width="6.15234375" style="47" customWidth="1"/>
    <col min="3064" max="3064" width="60.3046875" style="47" customWidth="1"/>
    <col min="3065" max="3065" width="7.4609375" style="47" customWidth="1"/>
    <col min="3066" max="3066" width="6.69140625" style="47" bestFit="1" customWidth="1"/>
    <col min="3067" max="3067" width="15.69140625" style="47" bestFit="1" customWidth="1"/>
    <col min="3068" max="3068" width="20" style="47" customWidth="1"/>
    <col min="3069" max="3069" width="7.4609375" style="47" customWidth="1"/>
    <col min="3070" max="3070" width="6.69140625" style="47" bestFit="1" customWidth="1"/>
    <col min="3071" max="3071" width="14.15234375" style="47" bestFit="1" customWidth="1"/>
    <col min="3072" max="3072" width="20" style="47" customWidth="1"/>
    <col min="3073" max="3073" width="7.4609375" style="47" customWidth="1"/>
    <col min="3074" max="3074" width="6.69140625" style="47" bestFit="1" customWidth="1"/>
    <col min="3075" max="3075" width="13" style="47" bestFit="1" customWidth="1"/>
    <col min="3076" max="3078" width="20" style="47" customWidth="1"/>
    <col min="3079" max="3079" width="15.84375" style="47" customWidth="1"/>
    <col min="3080" max="3318" width="10.84375" style="47"/>
    <col min="3319" max="3319" width="6.15234375" style="47" customWidth="1"/>
    <col min="3320" max="3320" width="60.3046875" style="47" customWidth="1"/>
    <col min="3321" max="3321" width="7.4609375" style="47" customWidth="1"/>
    <col min="3322" max="3322" width="6.69140625" style="47" bestFit="1" customWidth="1"/>
    <col min="3323" max="3323" width="15.69140625" style="47" bestFit="1" customWidth="1"/>
    <col min="3324" max="3324" width="20" style="47" customWidth="1"/>
    <col min="3325" max="3325" width="7.4609375" style="47" customWidth="1"/>
    <col min="3326" max="3326" width="6.69140625" style="47" bestFit="1" customWidth="1"/>
    <col min="3327" max="3327" width="14.15234375" style="47" bestFit="1" customWidth="1"/>
    <col min="3328" max="3328" width="20" style="47" customWidth="1"/>
    <col min="3329" max="3329" width="7.4609375" style="47" customWidth="1"/>
    <col min="3330" max="3330" width="6.69140625" style="47" bestFit="1" customWidth="1"/>
    <col min="3331" max="3331" width="13" style="47" bestFit="1" customWidth="1"/>
    <col min="3332" max="3334" width="20" style="47" customWidth="1"/>
    <col min="3335" max="3335" width="15.84375" style="47" customWidth="1"/>
    <col min="3336" max="3574" width="10.84375" style="47"/>
    <col min="3575" max="3575" width="6.15234375" style="47" customWidth="1"/>
    <col min="3576" max="3576" width="60.3046875" style="47" customWidth="1"/>
    <col min="3577" max="3577" width="7.4609375" style="47" customWidth="1"/>
    <col min="3578" max="3578" width="6.69140625" style="47" bestFit="1" customWidth="1"/>
    <col min="3579" max="3579" width="15.69140625" style="47" bestFit="1" customWidth="1"/>
    <col min="3580" max="3580" width="20" style="47" customWidth="1"/>
    <col min="3581" max="3581" width="7.4609375" style="47" customWidth="1"/>
    <col min="3582" max="3582" width="6.69140625" style="47" bestFit="1" customWidth="1"/>
    <col min="3583" max="3583" width="14.15234375" style="47" bestFit="1" customWidth="1"/>
    <col min="3584" max="3584" width="20" style="47" customWidth="1"/>
    <col min="3585" max="3585" width="7.4609375" style="47" customWidth="1"/>
    <col min="3586" max="3586" width="6.69140625" style="47" bestFit="1" customWidth="1"/>
    <col min="3587" max="3587" width="13" style="47" bestFit="1" customWidth="1"/>
    <col min="3588" max="3590" width="20" style="47" customWidth="1"/>
    <col min="3591" max="3591" width="15.84375" style="47" customWidth="1"/>
    <col min="3592" max="3830" width="10.84375" style="47"/>
    <col min="3831" max="3831" width="6.15234375" style="47" customWidth="1"/>
    <col min="3832" max="3832" width="60.3046875" style="47" customWidth="1"/>
    <col min="3833" max="3833" width="7.4609375" style="47" customWidth="1"/>
    <col min="3834" max="3834" width="6.69140625" style="47" bestFit="1" customWidth="1"/>
    <col min="3835" max="3835" width="15.69140625" style="47" bestFit="1" customWidth="1"/>
    <col min="3836" max="3836" width="20" style="47" customWidth="1"/>
    <col min="3837" max="3837" width="7.4609375" style="47" customWidth="1"/>
    <col min="3838" max="3838" width="6.69140625" style="47" bestFit="1" customWidth="1"/>
    <col min="3839" max="3839" width="14.15234375" style="47" bestFit="1" customWidth="1"/>
    <col min="3840" max="3840" width="20" style="47" customWidth="1"/>
    <col min="3841" max="3841" width="7.4609375" style="47" customWidth="1"/>
    <col min="3842" max="3842" width="6.69140625" style="47" bestFit="1" customWidth="1"/>
    <col min="3843" max="3843" width="13" style="47" bestFit="1" customWidth="1"/>
    <col min="3844" max="3846" width="20" style="47" customWidth="1"/>
    <col min="3847" max="3847" width="15.84375" style="47" customWidth="1"/>
    <col min="3848" max="4086" width="10.84375" style="47"/>
    <col min="4087" max="4087" width="6.15234375" style="47" customWidth="1"/>
    <col min="4088" max="4088" width="60.3046875" style="47" customWidth="1"/>
    <col min="4089" max="4089" width="7.4609375" style="47" customWidth="1"/>
    <col min="4090" max="4090" width="6.69140625" style="47" bestFit="1" customWidth="1"/>
    <col min="4091" max="4091" width="15.69140625" style="47" bestFit="1" customWidth="1"/>
    <col min="4092" max="4092" width="20" style="47" customWidth="1"/>
    <col min="4093" max="4093" width="7.4609375" style="47" customWidth="1"/>
    <col min="4094" max="4094" width="6.69140625" style="47" bestFit="1" customWidth="1"/>
    <col min="4095" max="4095" width="14.15234375" style="47" bestFit="1" customWidth="1"/>
    <col min="4096" max="4096" width="20" style="47" customWidth="1"/>
    <col min="4097" max="4097" width="7.4609375" style="47" customWidth="1"/>
    <col min="4098" max="4098" width="6.69140625" style="47" bestFit="1" customWidth="1"/>
    <col min="4099" max="4099" width="13" style="47" bestFit="1" customWidth="1"/>
    <col min="4100" max="4102" width="20" style="47" customWidth="1"/>
    <col min="4103" max="4103" width="15.84375" style="47" customWidth="1"/>
    <col min="4104" max="4342" width="10.84375" style="47"/>
    <col min="4343" max="4343" width="6.15234375" style="47" customWidth="1"/>
    <col min="4344" max="4344" width="60.3046875" style="47" customWidth="1"/>
    <col min="4345" max="4345" width="7.4609375" style="47" customWidth="1"/>
    <col min="4346" max="4346" width="6.69140625" style="47" bestFit="1" customWidth="1"/>
    <col min="4347" max="4347" width="15.69140625" style="47" bestFit="1" customWidth="1"/>
    <col min="4348" max="4348" width="20" style="47" customWidth="1"/>
    <col min="4349" max="4349" width="7.4609375" style="47" customWidth="1"/>
    <col min="4350" max="4350" width="6.69140625" style="47" bestFit="1" customWidth="1"/>
    <col min="4351" max="4351" width="14.15234375" style="47" bestFit="1" customWidth="1"/>
    <col min="4352" max="4352" width="20" style="47" customWidth="1"/>
    <col min="4353" max="4353" width="7.4609375" style="47" customWidth="1"/>
    <col min="4354" max="4354" width="6.69140625" style="47" bestFit="1" customWidth="1"/>
    <col min="4355" max="4355" width="13" style="47" bestFit="1" customWidth="1"/>
    <col min="4356" max="4358" width="20" style="47" customWidth="1"/>
    <col min="4359" max="4359" width="15.84375" style="47" customWidth="1"/>
    <col min="4360" max="4598" width="10.84375" style="47"/>
    <col min="4599" max="4599" width="6.15234375" style="47" customWidth="1"/>
    <col min="4600" max="4600" width="60.3046875" style="47" customWidth="1"/>
    <col min="4601" max="4601" width="7.4609375" style="47" customWidth="1"/>
    <col min="4602" max="4602" width="6.69140625" style="47" bestFit="1" customWidth="1"/>
    <col min="4603" max="4603" width="15.69140625" style="47" bestFit="1" customWidth="1"/>
    <col min="4604" max="4604" width="20" style="47" customWidth="1"/>
    <col min="4605" max="4605" width="7.4609375" style="47" customWidth="1"/>
    <col min="4606" max="4606" width="6.69140625" style="47" bestFit="1" customWidth="1"/>
    <col min="4607" max="4607" width="14.15234375" style="47" bestFit="1" customWidth="1"/>
    <col min="4608" max="4608" width="20" style="47" customWidth="1"/>
    <col min="4609" max="4609" width="7.4609375" style="47" customWidth="1"/>
    <col min="4610" max="4610" width="6.69140625" style="47" bestFit="1" customWidth="1"/>
    <col min="4611" max="4611" width="13" style="47" bestFit="1" customWidth="1"/>
    <col min="4612" max="4614" width="20" style="47" customWidth="1"/>
    <col min="4615" max="4615" width="15.84375" style="47" customWidth="1"/>
    <col min="4616" max="4854" width="10.84375" style="47"/>
    <col min="4855" max="4855" width="6.15234375" style="47" customWidth="1"/>
    <col min="4856" max="4856" width="60.3046875" style="47" customWidth="1"/>
    <col min="4857" max="4857" width="7.4609375" style="47" customWidth="1"/>
    <col min="4858" max="4858" width="6.69140625" style="47" bestFit="1" customWidth="1"/>
    <col min="4859" max="4859" width="15.69140625" style="47" bestFit="1" customWidth="1"/>
    <col min="4860" max="4860" width="20" style="47" customWidth="1"/>
    <col min="4861" max="4861" width="7.4609375" style="47" customWidth="1"/>
    <col min="4862" max="4862" width="6.69140625" style="47" bestFit="1" customWidth="1"/>
    <col min="4863" max="4863" width="14.15234375" style="47" bestFit="1" customWidth="1"/>
    <col min="4864" max="4864" width="20" style="47" customWidth="1"/>
    <col min="4865" max="4865" width="7.4609375" style="47" customWidth="1"/>
    <col min="4866" max="4866" width="6.69140625" style="47" bestFit="1" customWidth="1"/>
    <col min="4867" max="4867" width="13" style="47" bestFit="1" customWidth="1"/>
    <col min="4868" max="4870" width="20" style="47" customWidth="1"/>
    <col min="4871" max="4871" width="15.84375" style="47" customWidth="1"/>
    <col min="4872" max="5110" width="10.84375" style="47"/>
    <col min="5111" max="5111" width="6.15234375" style="47" customWidth="1"/>
    <col min="5112" max="5112" width="60.3046875" style="47" customWidth="1"/>
    <col min="5113" max="5113" width="7.4609375" style="47" customWidth="1"/>
    <col min="5114" max="5114" width="6.69140625" style="47" bestFit="1" customWidth="1"/>
    <col min="5115" max="5115" width="15.69140625" style="47" bestFit="1" customWidth="1"/>
    <col min="5116" max="5116" width="20" style="47" customWidth="1"/>
    <col min="5117" max="5117" width="7.4609375" style="47" customWidth="1"/>
    <col min="5118" max="5118" width="6.69140625" style="47" bestFit="1" customWidth="1"/>
    <col min="5119" max="5119" width="14.15234375" style="47" bestFit="1" customWidth="1"/>
    <col min="5120" max="5120" width="20" style="47" customWidth="1"/>
    <col min="5121" max="5121" width="7.4609375" style="47" customWidth="1"/>
    <col min="5122" max="5122" width="6.69140625" style="47" bestFit="1" customWidth="1"/>
    <col min="5123" max="5123" width="13" style="47" bestFit="1" customWidth="1"/>
    <col min="5124" max="5126" width="20" style="47" customWidth="1"/>
    <col min="5127" max="5127" width="15.84375" style="47" customWidth="1"/>
    <col min="5128" max="5366" width="10.84375" style="47"/>
    <col min="5367" max="5367" width="6.15234375" style="47" customWidth="1"/>
    <col min="5368" max="5368" width="60.3046875" style="47" customWidth="1"/>
    <col min="5369" max="5369" width="7.4609375" style="47" customWidth="1"/>
    <col min="5370" max="5370" width="6.69140625" style="47" bestFit="1" customWidth="1"/>
    <col min="5371" max="5371" width="15.69140625" style="47" bestFit="1" customWidth="1"/>
    <col min="5372" max="5372" width="20" style="47" customWidth="1"/>
    <col min="5373" max="5373" width="7.4609375" style="47" customWidth="1"/>
    <col min="5374" max="5374" width="6.69140625" style="47" bestFit="1" customWidth="1"/>
    <col min="5375" max="5375" width="14.15234375" style="47" bestFit="1" customWidth="1"/>
    <col min="5376" max="5376" width="20" style="47" customWidth="1"/>
    <col min="5377" max="5377" width="7.4609375" style="47" customWidth="1"/>
    <col min="5378" max="5378" width="6.69140625" style="47" bestFit="1" customWidth="1"/>
    <col min="5379" max="5379" width="13" style="47" bestFit="1" customWidth="1"/>
    <col min="5380" max="5382" width="20" style="47" customWidth="1"/>
    <col min="5383" max="5383" width="15.84375" style="47" customWidth="1"/>
    <col min="5384" max="5622" width="10.84375" style="47"/>
    <col min="5623" max="5623" width="6.15234375" style="47" customWidth="1"/>
    <col min="5624" max="5624" width="60.3046875" style="47" customWidth="1"/>
    <col min="5625" max="5625" width="7.4609375" style="47" customWidth="1"/>
    <col min="5626" max="5626" width="6.69140625" style="47" bestFit="1" customWidth="1"/>
    <col min="5627" max="5627" width="15.69140625" style="47" bestFit="1" customWidth="1"/>
    <col min="5628" max="5628" width="20" style="47" customWidth="1"/>
    <col min="5629" max="5629" width="7.4609375" style="47" customWidth="1"/>
    <col min="5630" max="5630" width="6.69140625" style="47" bestFit="1" customWidth="1"/>
    <col min="5631" max="5631" width="14.15234375" style="47" bestFit="1" customWidth="1"/>
    <col min="5632" max="5632" width="20" style="47" customWidth="1"/>
    <col min="5633" max="5633" width="7.4609375" style="47" customWidth="1"/>
    <col min="5634" max="5634" width="6.69140625" style="47" bestFit="1" customWidth="1"/>
    <col min="5635" max="5635" width="13" style="47" bestFit="1" customWidth="1"/>
    <col min="5636" max="5638" width="20" style="47" customWidth="1"/>
    <col min="5639" max="5639" width="15.84375" style="47" customWidth="1"/>
    <col min="5640" max="5878" width="10.84375" style="47"/>
    <col min="5879" max="5879" width="6.15234375" style="47" customWidth="1"/>
    <col min="5880" max="5880" width="60.3046875" style="47" customWidth="1"/>
    <col min="5881" max="5881" width="7.4609375" style="47" customWidth="1"/>
    <col min="5882" max="5882" width="6.69140625" style="47" bestFit="1" customWidth="1"/>
    <col min="5883" max="5883" width="15.69140625" style="47" bestFit="1" customWidth="1"/>
    <col min="5884" max="5884" width="20" style="47" customWidth="1"/>
    <col min="5885" max="5885" width="7.4609375" style="47" customWidth="1"/>
    <col min="5886" max="5886" width="6.69140625" style="47" bestFit="1" customWidth="1"/>
    <col min="5887" max="5887" width="14.15234375" style="47" bestFit="1" customWidth="1"/>
    <col min="5888" max="5888" width="20" style="47" customWidth="1"/>
    <col min="5889" max="5889" width="7.4609375" style="47" customWidth="1"/>
    <col min="5890" max="5890" width="6.69140625" style="47" bestFit="1" customWidth="1"/>
    <col min="5891" max="5891" width="13" style="47" bestFit="1" customWidth="1"/>
    <col min="5892" max="5894" width="20" style="47" customWidth="1"/>
    <col min="5895" max="5895" width="15.84375" style="47" customWidth="1"/>
    <col min="5896" max="6134" width="10.84375" style="47"/>
    <col min="6135" max="6135" width="6.15234375" style="47" customWidth="1"/>
    <col min="6136" max="6136" width="60.3046875" style="47" customWidth="1"/>
    <col min="6137" max="6137" width="7.4609375" style="47" customWidth="1"/>
    <col min="6138" max="6138" width="6.69140625" style="47" bestFit="1" customWidth="1"/>
    <col min="6139" max="6139" width="15.69140625" style="47" bestFit="1" customWidth="1"/>
    <col min="6140" max="6140" width="20" style="47" customWidth="1"/>
    <col min="6141" max="6141" width="7.4609375" style="47" customWidth="1"/>
    <col min="6142" max="6142" width="6.69140625" style="47" bestFit="1" customWidth="1"/>
    <col min="6143" max="6143" width="14.15234375" style="47" bestFit="1" customWidth="1"/>
    <col min="6144" max="6144" width="20" style="47" customWidth="1"/>
    <col min="6145" max="6145" width="7.4609375" style="47" customWidth="1"/>
    <col min="6146" max="6146" width="6.69140625" style="47" bestFit="1" customWidth="1"/>
    <col min="6147" max="6147" width="13" style="47" bestFit="1" customWidth="1"/>
    <col min="6148" max="6150" width="20" style="47" customWidth="1"/>
    <col min="6151" max="6151" width="15.84375" style="47" customWidth="1"/>
    <col min="6152" max="6390" width="10.84375" style="47"/>
    <col min="6391" max="6391" width="6.15234375" style="47" customWidth="1"/>
    <col min="6392" max="6392" width="60.3046875" style="47" customWidth="1"/>
    <col min="6393" max="6393" width="7.4609375" style="47" customWidth="1"/>
    <col min="6394" max="6394" width="6.69140625" style="47" bestFit="1" customWidth="1"/>
    <col min="6395" max="6395" width="15.69140625" style="47" bestFit="1" customWidth="1"/>
    <col min="6396" max="6396" width="20" style="47" customWidth="1"/>
    <col min="6397" max="6397" width="7.4609375" style="47" customWidth="1"/>
    <col min="6398" max="6398" width="6.69140625" style="47" bestFit="1" customWidth="1"/>
    <col min="6399" max="6399" width="14.15234375" style="47" bestFit="1" customWidth="1"/>
    <col min="6400" max="6400" width="20" style="47" customWidth="1"/>
    <col min="6401" max="6401" width="7.4609375" style="47" customWidth="1"/>
    <col min="6402" max="6402" width="6.69140625" style="47" bestFit="1" customWidth="1"/>
    <col min="6403" max="6403" width="13" style="47" bestFit="1" customWidth="1"/>
    <col min="6404" max="6406" width="20" style="47" customWidth="1"/>
    <col min="6407" max="6407" width="15.84375" style="47" customWidth="1"/>
    <col min="6408" max="6646" width="10.84375" style="47"/>
    <col min="6647" max="6647" width="6.15234375" style="47" customWidth="1"/>
    <col min="6648" max="6648" width="60.3046875" style="47" customWidth="1"/>
    <col min="6649" max="6649" width="7.4609375" style="47" customWidth="1"/>
    <col min="6650" max="6650" width="6.69140625" style="47" bestFit="1" customWidth="1"/>
    <col min="6651" max="6651" width="15.69140625" style="47" bestFit="1" customWidth="1"/>
    <col min="6652" max="6652" width="20" style="47" customWidth="1"/>
    <col min="6653" max="6653" width="7.4609375" style="47" customWidth="1"/>
    <col min="6654" max="6654" width="6.69140625" style="47" bestFit="1" customWidth="1"/>
    <col min="6655" max="6655" width="14.15234375" style="47" bestFit="1" customWidth="1"/>
    <col min="6656" max="6656" width="20" style="47" customWidth="1"/>
    <col min="6657" max="6657" width="7.4609375" style="47" customWidth="1"/>
    <col min="6658" max="6658" width="6.69140625" style="47" bestFit="1" customWidth="1"/>
    <col min="6659" max="6659" width="13" style="47" bestFit="1" customWidth="1"/>
    <col min="6660" max="6662" width="20" style="47" customWidth="1"/>
    <col min="6663" max="6663" width="15.84375" style="47" customWidth="1"/>
    <col min="6664" max="6902" width="10.84375" style="47"/>
    <col min="6903" max="6903" width="6.15234375" style="47" customWidth="1"/>
    <col min="6904" max="6904" width="60.3046875" style="47" customWidth="1"/>
    <col min="6905" max="6905" width="7.4609375" style="47" customWidth="1"/>
    <col min="6906" max="6906" width="6.69140625" style="47" bestFit="1" customWidth="1"/>
    <col min="6907" max="6907" width="15.69140625" style="47" bestFit="1" customWidth="1"/>
    <col min="6908" max="6908" width="20" style="47" customWidth="1"/>
    <col min="6909" max="6909" width="7.4609375" style="47" customWidth="1"/>
    <col min="6910" max="6910" width="6.69140625" style="47" bestFit="1" customWidth="1"/>
    <col min="6911" max="6911" width="14.15234375" style="47" bestFit="1" customWidth="1"/>
    <col min="6912" max="6912" width="20" style="47" customWidth="1"/>
    <col min="6913" max="6913" width="7.4609375" style="47" customWidth="1"/>
    <col min="6914" max="6914" width="6.69140625" style="47" bestFit="1" customWidth="1"/>
    <col min="6915" max="6915" width="13" style="47" bestFit="1" customWidth="1"/>
    <col min="6916" max="6918" width="20" style="47" customWidth="1"/>
    <col min="6919" max="6919" width="15.84375" style="47" customWidth="1"/>
    <col min="6920" max="7158" width="10.84375" style="47"/>
    <col min="7159" max="7159" width="6.15234375" style="47" customWidth="1"/>
    <col min="7160" max="7160" width="60.3046875" style="47" customWidth="1"/>
    <col min="7161" max="7161" width="7.4609375" style="47" customWidth="1"/>
    <col min="7162" max="7162" width="6.69140625" style="47" bestFit="1" customWidth="1"/>
    <col min="7163" max="7163" width="15.69140625" style="47" bestFit="1" customWidth="1"/>
    <col min="7164" max="7164" width="20" style="47" customWidth="1"/>
    <col min="7165" max="7165" width="7.4609375" style="47" customWidth="1"/>
    <col min="7166" max="7166" width="6.69140625" style="47" bestFit="1" customWidth="1"/>
    <col min="7167" max="7167" width="14.15234375" style="47" bestFit="1" customWidth="1"/>
    <col min="7168" max="7168" width="20" style="47" customWidth="1"/>
    <col min="7169" max="7169" width="7.4609375" style="47" customWidth="1"/>
    <col min="7170" max="7170" width="6.69140625" style="47" bestFit="1" customWidth="1"/>
    <col min="7171" max="7171" width="13" style="47" bestFit="1" customWidth="1"/>
    <col min="7172" max="7174" width="20" style="47" customWidth="1"/>
    <col min="7175" max="7175" width="15.84375" style="47" customWidth="1"/>
    <col min="7176" max="7414" width="10.84375" style="47"/>
    <col min="7415" max="7415" width="6.15234375" style="47" customWidth="1"/>
    <col min="7416" max="7416" width="60.3046875" style="47" customWidth="1"/>
    <col min="7417" max="7417" width="7.4609375" style="47" customWidth="1"/>
    <col min="7418" max="7418" width="6.69140625" style="47" bestFit="1" customWidth="1"/>
    <col min="7419" max="7419" width="15.69140625" style="47" bestFit="1" customWidth="1"/>
    <col min="7420" max="7420" width="20" style="47" customWidth="1"/>
    <col min="7421" max="7421" width="7.4609375" style="47" customWidth="1"/>
    <col min="7422" max="7422" width="6.69140625" style="47" bestFit="1" customWidth="1"/>
    <col min="7423" max="7423" width="14.15234375" style="47" bestFit="1" customWidth="1"/>
    <col min="7424" max="7424" width="20" style="47" customWidth="1"/>
    <col min="7425" max="7425" width="7.4609375" style="47" customWidth="1"/>
    <col min="7426" max="7426" width="6.69140625" style="47" bestFit="1" customWidth="1"/>
    <col min="7427" max="7427" width="13" style="47" bestFit="1" customWidth="1"/>
    <col min="7428" max="7430" width="20" style="47" customWidth="1"/>
    <col min="7431" max="7431" width="15.84375" style="47" customWidth="1"/>
    <col min="7432" max="7670" width="10.84375" style="47"/>
    <col min="7671" max="7671" width="6.15234375" style="47" customWidth="1"/>
    <col min="7672" max="7672" width="60.3046875" style="47" customWidth="1"/>
    <col min="7673" max="7673" width="7.4609375" style="47" customWidth="1"/>
    <col min="7674" max="7674" width="6.69140625" style="47" bestFit="1" customWidth="1"/>
    <col min="7675" max="7675" width="15.69140625" style="47" bestFit="1" customWidth="1"/>
    <col min="7676" max="7676" width="20" style="47" customWidth="1"/>
    <col min="7677" max="7677" width="7.4609375" style="47" customWidth="1"/>
    <col min="7678" max="7678" width="6.69140625" style="47" bestFit="1" customWidth="1"/>
    <col min="7679" max="7679" width="14.15234375" style="47" bestFit="1" customWidth="1"/>
    <col min="7680" max="7680" width="20" style="47" customWidth="1"/>
    <col min="7681" max="7681" width="7.4609375" style="47" customWidth="1"/>
    <col min="7682" max="7682" width="6.69140625" style="47" bestFit="1" customWidth="1"/>
    <col min="7683" max="7683" width="13" style="47" bestFit="1" customWidth="1"/>
    <col min="7684" max="7686" width="20" style="47" customWidth="1"/>
    <col min="7687" max="7687" width="15.84375" style="47" customWidth="1"/>
    <col min="7688" max="7926" width="10.84375" style="47"/>
    <col min="7927" max="7927" width="6.15234375" style="47" customWidth="1"/>
    <col min="7928" max="7928" width="60.3046875" style="47" customWidth="1"/>
    <col min="7929" max="7929" width="7.4609375" style="47" customWidth="1"/>
    <col min="7930" max="7930" width="6.69140625" style="47" bestFit="1" customWidth="1"/>
    <col min="7931" max="7931" width="15.69140625" style="47" bestFit="1" customWidth="1"/>
    <col min="7932" max="7932" width="20" style="47" customWidth="1"/>
    <col min="7933" max="7933" width="7.4609375" style="47" customWidth="1"/>
    <col min="7934" max="7934" width="6.69140625" style="47" bestFit="1" customWidth="1"/>
    <col min="7935" max="7935" width="14.15234375" style="47" bestFit="1" customWidth="1"/>
    <col min="7936" max="7936" width="20" style="47" customWidth="1"/>
    <col min="7937" max="7937" width="7.4609375" style="47" customWidth="1"/>
    <col min="7938" max="7938" width="6.69140625" style="47" bestFit="1" customWidth="1"/>
    <col min="7939" max="7939" width="13" style="47" bestFit="1" customWidth="1"/>
    <col min="7940" max="7942" width="20" style="47" customWidth="1"/>
    <col min="7943" max="7943" width="15.84375" style="47" customWidth="1"/>
    <col min="7944" max="8182" width="10.84375" style="47"/>
    <col min="8183" max="8183" width="6.15234375" style="47" customWidth="1"/>
    <col min="8184" max="8184" width="60.3046875" style="47" customWidth="1"/>
    <col min="8185" max="8185" width="7.4609375" style="47" customWidth="1"/>
    <col min="8186" max="8186" width="6.69140625" style="47" bestFit="1" customWidth="1"/>
    <col min="8187" max="8187" width="15.69140625" style="47" bestFit="1" customWidth="1"/>
    <col min="8188" max="8188" width="20" style="47" customWidth="1"/>
    <col min="8189" max="8189" width="7.4609375" style="47" customWidth="1"/>
    <col min="8190" max="8190" width="6.69140625" style="47" bestFit="1" customWidth="1"/>
    <col min="8191" max="8191" width="14.15234375" style="47" bestFit="1" customWidth="1"/>
    <col min="8192" max="8192" width="20" style="47" customWidth="1"/>
    <col min="8193" max="8193" width="7.4609375" style="47" customWidth="1"/>
    <col min="8194" max="8194" width="6.69140625" style="47" bestFit="1" customWidth="1"/>
    <col min="8195" max="8195" width="13" style="47" bestFit="1" customWidth="1"/>
    <col min="8196" max="8198" width="20" style="47" customWidth="1"/>
    <col min="8199" max="8199" width="15.84375" style="47" customWidth="1"/>
    <col min="8200" max="8438" width="10.84375" style="47"/>
    <col min="8439" max="8439" width="6.15234375" style="47" customWidth="1"/>
    <col min="8440" max="8440" width="60.3046875" style="47" customWidth="1"/>
    <col min="8441" max="8441" width="7.4609375" style="47" customWidth="1"/>
    <col min="8442" max="8442" width="6.69140625" style="47" bestFit="1" customWidth="1"/>
    <col min="8443" max="8443" width="15.69140625" style="47" bestFit="1" customWidth="1"/>
    <col min="8444" max="8444" width="20" style="47" customWidth="1"/>
    <col min="8445" max="8445" width="7.4609375" style="47" customWidth="1"/>
    <col min="8446" max="8446" width="6.69140625" style="47" bestFit="1" customWidth="1"/>
    <col min="8447" max="8447" width="14.15234375" style="47" bestFit="1" customWidth="1"/>
    <col min="8448" max="8448" width="20" style="47" customWidth="1"/>
    <col min="8449" max="8449" width="7.4609375" style="47" customWidth="1"/>
    <col min="8450" max="8450" width="6.69140625" style="47" bestFit="1" customWidth="1"/>
    <col min="8451" max="8451" width="13" style="47" bestFit="1" customWidth="1"/>
    <col min="8452" max="8454" width="20" style="47" customWidth="1"/>
    <col min="8455" max="8455" width="15.84375" style="47" customWidth="1"/>
    <col min="8456" max="8694" width="10.84375" style="47"/>
    <col min="8695" max="8695" width="6.15234375" style="47" customWidth="1"/>
    <col min="8696" max="8696" width="60.3046875" style="47" customWidth="1"/>
    <col min="8697" max="8697" width="7.4609375" style="47" customWidth="1"/>
    <col min="8698" max="8698" width="6.69140625" style="47" bestFit="1" customWidth="1"/>
    <col min="8699" max="8699" width="15.69140625" style="47" bestFit="1" customWidth="1"/>
    <col min="8700" max="8700" width="20" style="47" customWidth="1"/>
    <col min="8701" max="8701" width="7.4609375" style="47" customWidth="1"/>
    <col min="8702" max="8702" width="6.69140625" style="47" bestFit="1" customWidth="1"/>
    <col min="8703" max="8703" width="14.15234375" style="47" bestFit="1" customWidth="1"/>
    <col min="8704" max="8704" width="20" style="47" customWidth="1"/>
    <col min="8705" max="8705" width="7.4609375" style="47" customWidth="1"/>
    <col min="8706" max="8706" width="6.69140625" style="47" bestFit="1" customWidth="1"/>
    <col min="8707" max="8707" width="13" style="47" bestFit="1" customWidth="1"/>
    <col min="8708" max="8710" width="20" style="47" customWidth="1"/>
    <col min="8711" max="8711" width="15.84375" style="47" customWidth="1"/>
    <col min="8712" max="8950" width="10.84375" style="47"/>
    <col min="8951" max="8951" width="6.15234375" style="47" customWidth="1"/>
    <col min="8952" max="8952" width="60.3046875" style="47" customWidth="1"/>
    <col min="8953" max="8953" width="7.4609375" style="47" customWidth="1"/>
    <col min="8954" max="8954" width="6.69140625" style="47" bestFit="1" customWidth="1"/>
    <col min="8955" max="8955" width="15.69140625" style="47" bestFit="1" customWidth="1"/>
    <col min="8956" max="8956" width="20" style="47" customWidth="1"/>
    <col min="8957" max="8957" width="7.4609375" style="47" customWidth="1"/>
    <col min="8958" max="8958" width="6.69140625" style="47" bestFit="1" customWidth="1"/>
    <col min="8959" max="8959" width="14.15234375" style="47" bestFit="1" customWidth="1"/>
    <col min="8960" max="8960" width="20" style="47" customWidth="1"/>
    <col min="8961" max="8961" width="7.4609375" style="47" customWidth="1"/>
    <col min="8962" max="8962" width="6.69140625" style="47" bestFit="1" customWidth="1"/>
    <col min="8963" max="8963" width="13" style="47" bestFit="1" customWidth="1"/>
    <col min="8964" max="8966" width="20" style="47" customWidth="1"/>
    <col min="8967" max="8967" width="15.84375" style="47" customWidth="1"/>
    <col min="8968" max="9206" width="10.84375" style="47"/>
    <col min="9207" max="9207" width="6.15234375" style="47" customWidth="1"/>
    <col min="9208" max="9208" width="60.3046875" style="47" customWidth="1"/>
    <col min="9209" max="9209" width="7.4609375" style="47" customWidth="1"/>
    <col min="9210" max="9210" width="6.69140625" style="47" bestFit="1" customWidth="1"/>
    <col min="9211" max="9211" width="15.69140625" style="47" bestFit="1" customWidth="1"/>
    <col min="9212" max="9212" width="20" style="47" customWidth="1"/>
    <col min="9213" max="9213" width="7.4609375" style="47" customWidth="1"/>
    <col min="9214" max="9214" width="6.69140625" style="47" bestFit="1" customWidth="1"/>
    <col min="9215" max="9215" width="14.15234375" style="47" bestFit="1" customWidth="1"/>
    <col min="9216" max="9216" width="20" style="47" customWidth="1"/>
    <col min="9217" max="9217" width="7.4609375" style="47" customWidth="1"/>
    <col min="9218" max="9218" width="6.69140625" style="47" bestFit="1" customWidth="1"/>
    <col min="9219" max="9219" width="13" style="47" bestFit="1" customWidth="1"/>
    <col min="9220" max="9222" width="20" style="47" customWidth="1"/>
    <col min="9223" max="9223" width="15.84375" style="47" customWidth="1"/>
    <col min="9224" max="9462" width="10.84375" style="47"/>
    <col min="9463" max="9463" width="6.15234375" style="47" customWidth="1"/>
    <col min="9464" max="9464" width="60.3046875" style="47" customWidth="1"/>
    <col min="9465" max="9465" width="7.4609375" style="47" customWidth="1"/>
    <col min="9466" max="9466" width="6.69140625" style="47" bestFit="1" customWidth="1"/>
    <col min="9467" max="9467" width="15.69140625" style="47" bestFit="1" customWidth="1"/>
    <col min="9468" max="9468" width="20" style="47" customWidth="1"/>
    <col min="9469" max="9469" width="7.4609375" style="47" customWidth="1"/>
    <col min="9470" max="9470" width="6.69140625" style="47" bestFit="1" customWidth="1"/>
    <col min="9471" max="9471" width="14.15234375" style="47" bestFit="1" customWidth="1"/>
    <col min="9472" max="9472" width="20" style="47" customWidth="1"/>
    <col min="9473" max="9473" width="7.4609375" style="47" customWidth="1"/>
    <col min="9474" max="9474" width="6.69140625" style="47" bestFit="1" customWidth="1"/>
    <col min="9475" max="9475" width="13" style="47" bestFit="1" customWidth="1"/>
    <col min="9476" max="9478" width="20" style="47" customWidth="1"/>
    <col min="9479" max="9479" width="15.84375" style="47" customWidth="1"/>
    <col min="9480" max="9718" width="10.84375" style="47"/>
    <col min="9719" max="9719" width="6.15234375" style="47" customWidth="1"/>
    <col min="9720" max="9720" width="60.3046875" style="47" customWidth="1"/>
    <col min="9721" max="9721" width="7.4609375" style="47" customWidth="1"/>
    <col min="9722" max="9722" width="6.69140625" style="47" bestFit="1" customWidth="1"/>
    <col min="9723" max="9723" width="15.69140625" style="47" bestFit="1" customWidth="1"/>
    <col min="9724" max="9724" width="20" style="47" customWidth="1"/>
    <col min="9725" max="9725" width="7.4609375" style="47" customWidth="1"/>
    <col min="9726" max="9726" width="6.69140625" style="47" bestFit="1" customWidth="1"/>
    <col min="9727" max="9727" width="14.15234375" style="47" bestFit="1" customWidth="1"/>
    <col min="9728" max="9728" width="20" style="47" customWidth="1"/>
    <col min="9729" max="9729" width="7.4609375" style="47" customWidth="1"/>
    <col min="9730" max="9730" width="6.69140625" style="47" bestFit="1" customWidth="1"/>
    <col min="9731" max="9731" width="13" style="47" bestFit="1" customWidth="1"/>
    <col min="9732" max="9734" width="20" style="47" customWidth="1"/>
    <col min="9735" max="9735" width="15.84375" style="47" customWidth="1"/>
    <col min="9736" max="9974" width="10.84375" style="47"/>
    <col min="9975" max="9975" width="6.15234375" style="47" customWidth="1"/>
    <col min="9976" max="9976" width="60.3046875" style="47" customWidth="1"/>
    <col min="9977" max="9977" width="7.4609375" style="47" customWidth="1"/>
    <col min="9978" max="9978" width="6.69140625" style="47" bestFit="1" customWidth="1"/>
    <col min="9979" max="9979" width="15.69140625" style="47" bestFit="1" customWidth="1"/>
    <col min="9980" max="9980" width="20" style="47" customWidth="1"/>
    <col min="9981" max="9981" width="7.4609375" style="47" customWidth="1"/>
    <col min="9982" max="9982" width="6.69140625" style="47" bestFit="1" customWidth="1"/>
    <col min="9983" max="9983" width="14.15234375" style="47" bestFit="1" customWidth="1"/>
    <col min="9984" max="9984" width="20" style="47" customWidth="1"/>
    <col min="9985" max="9985" width="7.4609375" style="47" customWidth="1"/>
    <col min="9986" max="9986" width="6.69140625" style="47" bestFit="1" customWidth="1"/>
    <col min="9987" max="9987" width="13" style="47" bestFit="1" customWidth="1"/>
    <col min="9988" max="9990" width="20" style="47" customWidth="1"/>
    <col min="9991" max="9991" width="15.84375" style="47" customWidth="1"/>
    <col min="9992" max="10230" width="10.84375" style="47"/>
    <col min="10231" max="10231" width="6.15234375" style="47" customWidth="1"/>
    <col min="10232" max="10232" width="60.3046875" style="47" customWidth="1"/>
    <col min="10233" max="10233" width="7.4609375" style="47" customWidth="1"/>
    <col min="10234" max="10234" width="6.69140625" style="47" bestFit="1" customWidth="1"/>
    <col min="10235" max="10235" width="15.69140625" style="47" bestFit="1" customWidth="1"/>
    <col min="10236" max="10236" width="20" style="47" customWidth="1"/>
    <col min="10237" max="10237" width="7.4609375" style="47" customWidth="1"/>
    <col min="10238" max="10238" width="6.69140625" style="47" bestFit="1" customWidth="1"/>
    <col min="10239" max="10239" width="14.15234375" style="47" bestFit="1" customWidth="1"/>
    <col min="10240" max="10240" width="20" style="47" customWidth="1"/>
    <col min="10241" max="10241" width="7.4609375" style="47" customWidth="1"/>
    <col min="10242" max="10242" width="6.69140625" style="47" bestFit="1" customWidth="1"/>
    <col min="10243" max="10243" width="13" style="47" bestFit="1" customWidth="1"/>
    <col min="10244" max="10246" width="20" style="47" customWidth="1"/>
    <col min="10247" max="10247" width="15.84375" style="47" customWidth="1"/>
    <col min="10248" max="10486" width="10.84375" style="47"/>
    <col min="10487" max="10487" width="6.15234375" style="47" customWidth="1"/>
    <col min="10488" max="10488" width="60.3046875" style="47" customWidth="1"/>
    <col min="10489" max="10489" width="7.4609375" style="47" customWidth="1"/>
    <col min="10490" max="10490" width="6.69140625" style="47" bestFit="1" customWidth="1"/>
    <col min="10491" max="10491" width="15.69140625" style="47" bestFit="1" customWidth="1"/>
    <col min="10492" max="10492" width="20" style="47" customWidth="1"/>
    <col min="10493" max="10493" width="7.4609375" style="47" customWidth="1"/>
    <col min="10494" max="10494" width="6.69140625" style="47" bestFit="1" customWidth="1"/>
    <col min="10495" max="10495" width="14.15234375" style="47" bestFit="1" customWidth="1"/>
    <col min="10496" max="10496" width="20" style="47" customWidth="1"/>
    <col min="10497" max="10497" width="7.4609375" style="47" customWidth="1"/>
    <col min="10498" max="10498" width="6.69140625" style="47" bestFit="1" customWidth="1"/>
    <col min="10499" max="10499" width="13" style="47" bestFit="1" customWidth="1"/>
    <col min="10500" max="10502" width="20" style="47" customWidth="1"/>
    <col min="10503" max="10503" width="15.84375" style="47" customWidth="1"/>
    <col min="10504" max="10742" width="10.84375" style="47"/>
    <col min="10743" max="10743" width="6.15234375" style="47" customWidth="1"/>
    <col min="10744" max="10744" width="60.3046875" style="47" customWidth="1"/>
    <col min="10745" max="10745" width="7.4609375" style="47" customWidth="1"/>
    <col min="10746" max="10746" width="6.69140625" style="47" bestFit="1" customWidth="1"/>
    <col min="10747" max="10747" width="15.69140625" style="47" bestFit="1" customWidth="1"/>
    <col min="10748" max="10748" width="20" style="47" customWidth="1"/>
    <col min="10749" max="10749" width="7.4609375" style="47" customWidth="1"/>
    <col min="10750" max="10750" width="6.69140625" style="47" bestFit="1" customWidth="1"/>
    <col min="10751" max="10751" width="14.15234375" style="47" bestFit="1" customWidth="1"/>
    <col min="10752" max="10752" width="20" style="47" customWidth="1"/>
    <col min="10753" max="10753" width="7.4609375" style="47" customWidth="1"/>
    <col min="10754" max="10754" width="6.69140625" style="47" bestFit="1" customWidth="1"/>
    <col min="10755" max="10755" width="13" style="47" bestFit="1" customWidth="1"/>
    <col min="10756" max="10758" width="20" style="47" customWidth="1"/>
    <col min="10759" max="10759" width="15.84375" style="47" customWidth="1"/>
    <col min="10760" max="10998" width="10.84375" style="47"/>
    <col min="10999" max="10999" width="6.15234375" style="47" customWidth="1"/>
    <col min="11000" max="11000" width="60.3046875" style="47" customWidth="1"/>
    <col min="11001" max="11001" width="7.4609375" style="47" customWidth="1"/>
    <col min="11002" max="11002" width="6.69140625" style="47" bestFit="1" customWidth="1"/>
    <col min="11003" max="11003" width="15.69140625" style="47" bestFit="1" customWidth="1"/>
    <col min="11004" max="11004" width="20" style="47" customWidth="1"/>
    <col min="11005" max="11005" width="7.4609375" style="47" customWidth="1"/>
    <col min="11006" max="11006" width="6.69140625" style="47" bestFit="1" customWidth="1"/>
    <col min="11007" max="11007" width="14.15234375" style="47" bestFit="1" customWidth="1"/>
    <col min="11008" max="11008" width="20" style="47" customWidth="1"/>
    <col min="11009" max="11009" width="7.4609375" style="47" customWidth="1"/>
    <col min="11010" max="11010" width="6.69140625" style="47" bestFit="1" customWidth="1"/>
    <col min="11011" max="11011" width="13" style="47" bestFit="1" customWidth="1"/>
    <col min="11012" max="11014" width="20" style="47" customWidth="1"/>
    <col min="11015" max="11015" width="15.84375" style="47" customWidth="1"/>
    <col min="11016" max="11254" width="10.84375" style="47"/>
    <col min="11255" max="11255" width="6.15234375" style="47" customWidth="1"/>
    <col min="11256" max="11256" width="60.3046875" style="47" customWidth="1"/>
    <col min="11257" max="11257" width="7.4609375" style="47" customWidth="1"/>
    <col min="11258" max="11258" width="6.69140625" style="47" bestFit="1" customWidth="1"/>
    <col min="11259" max="11259" width="15.69140625" style="47" bestFit="1" customWidth="1"/>
    <col min="11260" max="11260" width="20" style="47" customWidth="1"/>
    <col min="11261" max="11261" width="7.4609375" style="47" customWidth="1"/>
    <col min="11262" max="11262" width="6.69140625" style="47" bestFit="1" customWidth="1"/>
    <col min="11263" max="11263" width="14.15234375" style="47" bestFit="1" customWidth="1"/>
    <col min="11264" max="11264" width="20" style="47" customWidth="1"/>
    <col min="11265" max="11265" width="7.4609375" style="47" customWidth="1"/>
    <col min="11266" max="11266" width="6.69140625" style="47" bestFit="1" customWidth="1"/>
    <col min="11267" max="11267" width="13" style="47" bestFit="1" customWidth="1"/>
    <col min="11268" max="11270" width="20" style="47" customWidth="1"/>
    <col min="11271" max="11271" width="15.84375" style="47" customWidth="1"/>
    <col min="11272" max="11510" width="10.84375" style="47"/>
    <col min="11511" max="11511" width="6.15234375" style="47" customWidth="1"/>
    <col min="11512" max="11512" width="60.3046875" style="47" customWidth="1"/>
    <col min="11513" max="11513" width="7.4609375" style="47" customWidth="1"/>
    <col min="11514" max="11514" width="6.69140625" style="47" bestFit="1" customWidth="1"/>
    <col min="11515" max="11515" width="15.69140625" style="47" bestFit="1" customWidth="1"/>
    <col min="11516" max="11516" width="20" style="47" customWidth="1"/>
    <col min="11517" max="11517" width="7.4609375" style="47" customWidth="1"/>
    <col min="11518" max="11518" width="6.69140625" style="47" bestFit="1" customWidth="1"/>
    <col min="11519" max="11519" width="14.15234375" style="47" bestFit="1" customWidth="1"/>
    <col min="11520" max="11520" width="20" style="47" customWidth="1"/>
    <col min="11521" max="11521" width="7.4609375" style="47" customWidth="1"/>
    <col min="11522" max="11522" width="6.69140625" style="47" bestFit="1" customWidth="1"/>
    <col min="11523" max="11523" width="13" style="47" bestFit="1" customWidth="1"/>
    <col min="11524" max="11526" width="20" style="47" customWidth="1"/>
    <col min="11527" max="11527" width="15.84375" style="47" customWidth="1"/>
    <col min="11528" max="11766" width="10.84375" style="47"/>
    <col min="11767" max="11767" width="6.15234375" style="47" customWidth="1"/>
    <col min="11768" max="11768" width="60.3046875" style="47" customWidth="1"/>
    <col min="11769" max="11769" width="7.4609375" style="47" customWidth="1"/>
    <col min="11770" max="11770" width="6.69140625" style="47" bestFit="1" customWidth="1"/>
    <col min="11771" max="11771" width="15.69140625" style="47" bestFit="1" customWidth="1"/>
    <col min="11772" max="11772" width="20" style="47" customWidth="1"/>
    <col min="11773" max="11773" width="7.4609375" style="47" customWidth="1"/>
    <col min="11774" max="11774" width="6.69140625" style="47" bestFit="1" customWidth="1"/>
    <col min="11775" max="11775" width="14.15234375" style="47" bestFit="1" customWidth="1"/>
    <col min="11776" max="11776" width="20" style="47" customWidth="1"/>
    <col min="11777" max="11777" width="7.4609375" style="47" customWidth="1"/>
    <col min="11778" max="11778" width="6.69140625" style="47" bestFit="1" customWidth="1"/>
    <col min="11779" max="11779" width="13" style="47" bestFit="1" customWidth="1"/>
    <col min="11780" max="11782" width="20" style="47" customWidth="1"/>
    <col min="11783" max="11783" width="15.84375" style="47" customWidth="1"/>
    <col min="11784" max="12022" width="10.84375" style="47"/>
    <col min="12023" max="12023" width="6.15234375" style="47" customWidth="1"/>
    <col min="12024" max="12024" width="60.3046875" style="47" customWidth="1"/>
    <col min="12025" max="12025" width="7.4609375" style="47" customWidth="1"/>
    <col min="12026" max="12026" width="6.69140625" style="47" bestFit="1" customWidth="1"/>
    <col min="12027" max="12027" width="15.69140625" style="47" bestFit="1" customWidth="1"/>
    <col min="12028" max="12028" width="20" style="47" customWidth="1"/>
    <col min="12029" max="12029" width="7.4609375" style="47" customWidth="1"/>
    <col min="12030" max="12030" width="6.69140625" style="47" bestFit="1" customWidth="1"/>
    <col min="12031" max="12031" width="14.15234375" style="47" bestFit="1" customWidth="1"/>
    <col min="12032" max="12032" width="20" style="47" customWidth="1"/>
    <col min="12033" max="12033" width="7.4609375" style="47" customWidth="1"/>
    <col min="12034" max="12034" width="6.69140625" style="47" bestFit="1" customWidth="1"/>
    <col min="12035" max="12035" width="13" style="47" bestFit="1" customWidth="1"/>
    <col min="12036" max="12038" width="20" style="47" customWidth="1"/>
    <col min="12039" max="12039" width="15.84375" style="47" customWidth="1"/>
    <col min="12040" max="12278" width="10.84375" style="47"/>
    <col min="12279" max="12279" width="6.15234375" style="47" customWidth="1"/>
    <col min="12280" max="12280" width="60.3046875" style="47" customWidth="1"/>
    <col min="12281" max="12281" width="7.4609375" style="47" customWidth="1"/>
    <col min="12282" max="12282" width="6.69140625" style="47" bestFit="1" customWidth="1"/>
    <col min="12283" max="12283" width="15.69140625" style="47" bestFit="1" customWidth="1"/>
    <col min="12284" max="12284" width="20" style="47" customWidth="1"/>
    <col min="12285" max="12285" width="7.4609375" style="47" customWidth="1"/>
    <col min="12286" max="12286" width="6.69140625" style="47" bestFit="1" customWidth="1"/>
    <col min="12287" max="12287" width="14.15234375" style="47" bestFit="1" customWidth="1"/>
    <col min="12288" max="12288" width="20" style="47" customWidth="1"/>
    <col min="12289" max="12289" width="7.4609375" style="47" customWidth="1"/>
    <col min="12290" max="12290" width="6.69140625" style="47" bestFit="1" customWidth="1"/>
    <col min="12291" max="12291" width="13" style="47" bestFit="1" customWidth="1"/>
    <col min="12292" max="12294" width="20" style="47" customWidth="1"/>
    <col min="12295" max="12295" width="15.84375" style="47" customWidth="1"/>
    <col min="12296" max="12534" width="10.84375" style="47"/>
    <col min="12535" max="12535" width="6.15234375" style="47" customWidth="1"/>
    <col min="12536" max="12536" width="60.3046875" style="47" customWidth="1"/>
    <col min="12537" max="12537" width="7.4609375" style="47" customWidth="1"/>
    <col min="12538" max="12538" width="6.69140625" style="47" bestFit="1" customWidth="1"/>
    <col min="12539" max="12539" width="15.69140625" style="47" bestFit="1" customWidth="1"/>
    <col min="12540" max="12540" width="20" style="47" customWidth="1"/>
    <col min="12541" max="12541" width="7.4609375" style="47" customWidth="1"/>
    <col min="12542" max="12542" width="6.69140625" style="47" bestFit="1" customWidth="1"/>
    <col min="12543" max="12543" width="14.15234375" style="47" bestFit="1" customWidth="1"/>
    <col min="12544" max="12544" width="20" style="47" customWidth="1"/>
    <col min="12545" max="12545" width="7.4609375" style="47" customWidth="1"/>
    <col min="12546" max="12546" width="6.69140625" style="47" bestFit="1" customWidth="1"/>
    <col min="12547" max="12547" width="13" style="47" bestFit="1" customWidth="1"/>
    <col min="12548" max="12550" width="20" style="47" customWidth="1"/>
    <col min="12551" max="12551" width="15.84375" style="47" customWidth="1"/>
    <col min="12552" max="12790" width="10.84375" style="47"/>
    <col min="12791" max="12791" width="6.15234375" style="47" customWidth="1"/>
    <col min="12792" max="12792" width="60.3046875" style="47" customWidth="1"/>
    <col min="12793" max="12793" width="7.4609375" style="47" customWidth="1"/>
    <col min="12794" max="12794" width="6.69140625" style="47" bestFit="1" customWidth="1"/>
    <col min="12795" max="12795" width="15.69140625" style="47" bestFit="1" customWidth="1"/>
    <col min="12796" max="12796" width="20" style="47" customWidth="1"/>
    <col min="12797" max="12797" width="7.4609375" style="47" customWidth="1"/>
    <col min="12798" max="12798" width="6.69140625" style="47" bestFit="1" customWidth="1"/>
    <col min="12799" max="12799" width="14.15234375" style="47" bestFit="1" customWidth="1"/>
    <col min="12800" max="12800" width="20" style="47" customWidth="1"/>
    <col min="12801" max="12801" width="7.4609375" style="47" customWidth="1"/>
    <col min="12802" max="12802" width="6.69140625" style="47" bestFit="1" customWidth="1"/>
    <col min="12803" max="12803" width="13" style="47" bestFit="1" customWidth="1"/>
    <col min="12804" max="12806" width="20" style="47" customWidth="1"/>
    <col min="12807" max="12807" width="15.84375" style="47" customWidth="1"/>
    <col min="12808" max="13046" width="10.84375" style="47"/>
    <col min="13047" max="13047" width="6.15234375" style="47" customWidth="1"/>
    <col min="13048" max="13048" width="60.3046875" style="47" customWidth="1"/>
    <col min="13049" max="13049" width="7.4609375" style="47" customWidth="1"/>
    <col min="13050" max="13050" width="6.69140625" style="47" bestFit="1" customWidth="1"/>
    <col min="13051" max="13051" width="15.69140625" style="47" bestFit="1" customWidth="1"/>
    <col min="13052" max="13052" width="20" style="47" customWidth="1"/>
    <col min="13053" max="13053" width="7.4609375" style="47" customWidth="1"/>
    <col min="13054" max="13054" width="6.69140625" style="47" bestFit="1" customWidth="1"/>
    <col min="13055" max="13055" width="14.15234375" style="47" bestFit="1" customWidth="1"/>
    <col min="13056" max="13056" width="20" style="47" customWidth="1"/>
    <col min="13057" max="13057" width="7.4609375" style="47" customWidth="1"/>
    <col min="13058" max="13058" width="6.69140625" style="47" bestFit="1" customWidth="1"/>
    <col min="13059" max="13059" width="13" style="47" bestFit="1" customWidth="1"/>
    <col min="13060" max="13062" width="20" style="47" customWidth="1"/>
    <col min="13063" max="13063" width="15.84375" style="47" customWidth="1"/>
    <col min="13064" max="13302" width="10.84375" style="47"/>
    <col min="13303" max="13303" width="6.15234375" style="47" customWidth="1"/>
    <col min="13304" max="13304" width="60.3046875" style="47" customWidth="1"/>
    <col min="13305" max="13305" width="7.4609375" style="47" customWidth="1"/>
    <col min="13306" max="13306" width="6.69140625" style="47" bestFit="1" customWidth="1"/>
    <col min="13307" max="13307" width="15.69140625" style="47" bestFit="1" customWidth="1"/>
    <col min="13308" max="13308" width="20" style="47" customWidth="1"/>
    <col min="13309" max="13309" width="7.4609375" style="47" customWidth="1"/>
    <col min="13310" max="13310" width="6.69140625" style="47" bestFit="1" customWidth="1"/>
    <col min="13311" max="13311" width="14.15234375" style="47" bestFit="1" customWidth="1"/>
    <col min="13312" max="13312" width="20" style="47" customWidth="1"/>
    <col min="13313" max="13313" width="7.4609375" style="47" customWidth="1"/>
    <col min="13314" max="13314" width="6.69140625" style="47" bestFit="1" customWidth="1"/>
    <col min="13315" max="13315" width="13" style="47" bestFit="1" customWidth="1"/>
    <col min="13316" max="13318" width="20" style="47" customWidth="1"/>
    <col min="13319" max="13319" width="15.84375" style="47" customWidth="1"/>
    <col min="13320" max="13558" width="10.84375" style="47"/>
    <col min="13559" max="13559" width="6.15234375" style="47" customWidth="1"/>
    <col min="13560" max="13560" width="60.3046875" style="47" customWidth="1"/>
    <col min="13561" max="13561" width="7.4609375" style="47" customWidth="1"/>
    <col min="13562" max="13562" width="6.69140625" style="47" bestFit="1" customWidth="1"/>
    <col min="13563" max="13563" width="15.69140625" style="47" bestFit="1" customWidth="1"/>
    <col min="13564" max="13564" width="20" style="47" customWidth="1"/>
    <col min="13565" max="13565" width="7.4609375" style="47" customWidth="1"/>
    <col min="13566" max="13566" width="6.69140625" style="47" bestFit="1" customWidth="1"/>
    <col min="13567" max="13567" width="14.15234375" style="47" bestFit="1" customWidth="1"/>
    <col min="13568" max="13568" width="20" style="47" customWidth="1"/>
    <col min="13569" max="13569" width="7.4609375" style="47" customWidth="1"/>
    <col min="13570" max="13570" width="6.69140625" style="47" bestFit="1" customWidth="1"/>
    <col min="13571" max="13571" width="13" style="47" bestFit="1" customWidth="1"/>
    <col min="13572" max="13574" width="20" style="47" customWidth="1"/>
    <col min="13575" max="13575" width="15.84375" style="47" customWidth="1"/>
    <col min="13576" max="13814" width="10.84375" style="47"/>
    <col min="13815" max="13815" width="6.15234375" style="47" customWidth="1"/>
    <col min="13816" max="13816" width="60.3046875" style="47" customWidth="1"/>
    <col min="13817" max="13817" width="7.4609375" style="47" customWidth="1"/>
    <col min="13818" max="13818" width="6.69140625" style="47" bestFit="1" customWidth="1"/>
    <col min="13819" max="13819" width="15.69140625" style="47" bestFit="1" customWidth="1"/>
    <col min="13820" max="13820" width="20" style="47" customWidth="1"/>
    <col min="13821" max="13821" width="7.4609375" style="47" customWidth="1"/>
    <col min="13822" max="13822" width="6.69140625" style="47" bestFit="1" customWidth="1"/>
    <col min="13823" max="13823" width="14.15234375" style="47" bestFit="1" customWidth="1"/>
    <col min="13824" max="13824" width="20" style="47" customWidth="1"/>
    <col min="13825" max="13825" width="7.4609375" style="47" customWidth="1"/>
    <col min="13826" max="13826" width="6.69140625" style="47" bestFit="1" customWidth="1"/>
    <col min="13827" max="13827" width="13" style="47" bestFit="1" customWidth="1"/>
    <col min="13828" max="13830" width="20" style="47" customWidth="1"/>
    <col min="13831" max="13831" width="15.84375" style="47" customWidth="1"/>
    <col min="13832" max="14070" width="10.84375" style="47"/>
    <col min="14071" max="14071" width="6.15234375" style="47" customWidth="1"/>
    <col min="14072" max="14072" width="60.3046875" style="47" customWidth="1"/>
    <col min="14073" max="14073" width="7.4609375" style="47" customWidth="1"/>
    <col min="14074" max="14074" width="6.69140625" style="47" bestFit="1" customWidth="1"/>
    <col min="14075" max="14075" width="15.69140625" style="47" bestFit="1" customWidth="1"/>
    <col min="14076" max="14076" width="20" style="47" customWidth="1"/>
    <col min="14077" max="14077" width="7.4609375" style="47" customWidth="1"/>
    <col min="14078" max="14078" width="6.69140625" style="47" bestFit="1" customWidth="1"/>
    <col min="14079" max="14079" width="14.15234375" style="47" bestFit="1" customWidth="1"/>
    <col min="14080" max="14080" width="20" style="47" customWidth="1"/>
    <col min="14081" max="14081" width="7.4609375" style="47" customWidth="1"/>
    <col min="14082" max="14082" width="6.69140625" style="47" bestFit="1" customWidth="1"/>
    <col min="14083" max="14083" width="13" style="47" bestFit="1" customWidth="1"/>
    <col min="14084" max="14086" width="20" style="47" customWidth="1"/>
    <col min="14087" max="14087" width="15.84375" style="47" customWidth="1"/>
    <col min="14088" max="14326" width="10.84375" style="47"/>
    <col min="14327" max="14327" width="6.15234375" style="47" customWidth="1"/>
    <col min="14328" max="14328" width="60.3046875" style="47" customWidth="1"/>
    <col min="14329" max="14329" width="7.4609375" style="47" customWidth="1"/>
    <col min="14330" max="14330" width="6.69140625" style="47" bestFit="1" customWidth="1"/>
    <col min="14331" max="14331" width="15.69140625" style="47" bestFit="1" customWidth="1"/>
    <col min="14332" max="14332" width="20" style="47" customWidth="1"/>
    <col min="14333" max="14333" width="7.4609375" style="47" customWidth="1"/>
    <col min="14334" max="14334" width="6.69140625" style="47" bestFit="1" customWidth="1"/>
    <col min="14335" max="14335" width="14.15234375" style="47" bestFit="1" customWidth="1"/>
    <col min="14336" max="14336" width="20" style="47" customWidth="1"/>
    <col min="14337" max="14337" width="7.4609375" style="47" customWidth="1"/>
    <col min="14338" max="14338" width="6.69140625" style="47" bestFit="1" customWidth="1"/>
    <col min="14339" max="14339" width="13" style="47" bestFit="1" customWidth="1"/>
    <col min="14340" max="14342" width="20" style="47" customWidth="1"/>
    <col min="14343" max="14343" width="15.84375" style="47" customWidth="1"/>
    <col min="14344" max="14582" width="10.84375" style="47"/>
    <col min="14583" max="14583" width="6.15234375" style="47" customWidth="1"/>
    <col min="14584" max="14584" width="60.3046875" style="47" customWidth="1"/>
    <col min="14585" max="14585" width="7.4609375" style="47" customWidth="1"/>
    <col min="14586" max="14586" width="6.69140625" style="47" bestFit="1" customWidth="1"/>
    <col min="14587" max="14587" width="15.69140625" style="47" bestFit="1" customWidth="1"/>
    <col min="14588" max="14588" width="20" style="47" customWidth="1"/>
    <col min="14589" max="14589" width="7.4609375" style="47" customWidth="1"/>
    <col min="14590" max="14590" width="6.69140625" style="47" bestFit="1" customWidth="1"/>
    <col min="14591" max="14591" width="14.15234375" style="47" bestFit="1" customWidth="1"/>
    <col min="14592" max="14592" width="20" style="47" customWidth="1"/>
    <col min="14593" max="14593" width="7.4609375" style="47" customWidth="1"/>
    <col min="14594" max="14594" width="6.69140625" style="47" bestFit="1" customWidth="1"/>
    <col min="14595" max="14595" width="13" style="47" bestFit="1" customWidth="1"/>
    <col min="14596" max="14598" width="20" style="47" customWidth="1"/>
    <col min="14599" max="14599" width="15.84375" style="47" customWidth="1"/>
    <col min="14600" max="14838" width="10.84375" style="47"/>
    <col min="14839" max="14839" width="6.15234375" style="47" customWidth="1"/>
    <col min="14840" max="14840" width="60.3046875" style="47" customWidth="1"/>
    <col min="14841" max="14841" width="7.4609375" style="47" customWidth="1"/>
    <col min="14842" max="14842" width="6.69140625" style="47" bestFit="1" customWidth="1"/>
    <col min="14843" max="14843" width="15.69140625" style="47" bestFit="1" customWidth="1"/>
    <col min="14844" max="14844" width="20" style="47" customWidth="1"/>
    <col min="14845" max="14845" width="7.4609375" style="47" customWidth="1"/>
    <col min="14846" max="14846" width="6.69140625" style="47" bestFit="1" customWidth="1"/>
    <col min="14847" max="14847" width="14.15234375" style="47" bestFit="1" customWidth="1"/>
    <col min="14848" max="14848" width="20" style="47" customWidth="1"/>
    <col min="14849" max="14849" width="7.4609375" style="47" customWidth="1"/>
    <col min="14850" max="14850" width="6.69140625" style="47" bestFit="1" customWidth="1"/>
    <col min="14851" max="14851" width="13" style="47" bestFit="1" customWidth="1"/>
    <col min="14852" max="14854" width="20" style="47" customWidth="1"/>
    <col min="14855" max="14855" width="15.84375" style="47" customWidth="1"/>
    <col min="14856" max="15094" width="10.84375" style="47"/>
    <col min="15095" max="15095" width="6.15234375" style="47" customWidth="1"/>
    <col min="15096" max="15096" width="60.3046875" style="47" customWidth="1"/>
    <col min="15097" max="15097" width="7.4609375" style="47" customWidth="1"/>
    <col min="15098" max="15098" width="6.69140625" style="47" bestFit="1" customWidth="1"/>
    <col min="15099" max="15099" width="15.69140625" style="47" bestFit="1" customWidth="1"/>
    <col min="15100" max="15100" width="20" style="47" customWidth="1"/>
    <col min="15101" max="15101" width="7.4609375" style="47" customWidth="1"/>
    <col min="15102" max="15102" width="6.69140625" style="47" bestFit="1" customWidth="1"/>
    <col min="15103" max="15103" width="14.15234375" style="47" bestFit="1" customWidth="1"/>
    <col min="15104" max="15104" width="20" style="47" customWidth="1"/>
    <col min="15105" max="15105" width="7.4609375" style="47" customWidth="1"/>
    <col min="15106" max="15106" width="6.69140625" style="47" bestFit="1" customWidth="1"/>
    <col min="15107" max="15107" width="13" style="47" bestFit="1" customWidth="1"/>
    <col min="15108" max="15110" width="20" style="47" customWidth="1"/>
    <col min="15111" max="15111" width="15.84375" style="47" customWidth="1"/>
    <col min="15112" max="15350" width="10.84375" style="47"/>
    <col min="15351" max="15351" width="6.15234375" style="47" customWidth="1"/>
    <col min="15352" max="15352" width="60.3046875" style="47" customWidth="1"/>
    <col min="15353" max="15353" width="7.4609375" style="47" customWidth="1"/>
    <col min="15354" max="15354" width="6.69140625" style="47" bestFit="1" customWidth="1"/>
    <col min="15355" max="15355" width="15.69140625" style="47" bestFit="1" customWidth="1"/>
    <col min="15356" max="15356" width="20" style="47" customWidth="1"/>
    <col min="15357" max="15357" width="7.4609375" style="47" customWidth="1"/>
    <col min="15358" max="15358" width="6.69140625" style="47" bestFit="1" customWidth="1"/>
    <col min="15359" max="15359" width="14.15234375" style="47" bestFit="1" customWidth="1"/>
    <col min="15360" max="15360" width="20" style="47" customWidth="1"/>
    <col min="15361" max="15361" width="7.4609375" style="47" customWidth="1"/>
    <col min="15362" max="15362" width="6.69140625" style="47" bestFit="1" customWidth="1"/>
    <col min="15363" max="15363" width="13" style="47" bestFit="1" customWidth="1"/>
    <col min="15364" max="15366" width="20" style="47" customWidth="1"/>
    <col min="15367" max="15367" width="15.84375" style="47" customWidth="1"/>
    <col min="15368" max="15606" width="10.84375" style="47"/>
    <col min="15607" max="15607" width="6.15234375" style="47" customWidth="1"/>
    <col min="15608" max="15608" width="60.3046875" style="47" customWidth="1"/>
    <col min="15609" max="15609" width="7.4609375" style="47" customWidth="1"/>
    <col min="15610" max="15610" width="6.69140625" style="47" bestFit="1" customWidth="1"/>
    <col min="15611" max="15611" width="15.69140625" style="47" bestFit="1" customWidth="1"/>
    <col min="15612" max="15612" width="20" style="47" customWidth="1"/>
    <col min="15613" max="15613" width="7.4609375" style="47" customWidth="1"/>
    <col min="15614" max="15614" width="6.69140625" style="47" bestFit="1" customWidth="1"/>
    <col min="15615" max="15615" width="14.15234375" style="47" bestFit="1" customWidth="1"/>
    <col min="15616" max="15616" width="20" style="47" customWidth="1"/>
    <col min="15617" max="15617" width="7.4609375" style="47" customWidth="1"/>
    <col min="15618" max="15618" width="6.69140625" style="47" bestFit="1" customWidth="1"/>
    <col min="15619" max="15619" width="13" style="47" bestFit="1" customWidth="1"/>
    <col min="15620" max="15622" width="20" style="47" customWidth="1"/>
    <col min="15623" max="15623" width="15.84375" style="47" customWidth="1"/>
    <col min="15624" max="15862" width="10.84375" style="47"/>
    <col min="15863" max="15863" width="6.15234375" style="47" customWidth="1"/>
    <col min="15864" max="15864" width="60.3046875" style="47" customWidth="1"/>
    <col min="15865" max="15865" width="7.4609375" style="47" customWidth="1"/>
    <col min="15866" max="15866" width="6.69140625" style="47" bestFit="1" customWidth="1"/>
    <col min="15867" max="15867" width="15.69140625" style="47" bestFit="1" customWidth="1"/>
    <col min="15868" max="15868" width="20" style="47" customWidth="1"/>
    <col min="15869" max="15869" width="7.4609375" style="47" customWidth="1"/>
    <col min="15870" max="15870" width="6.69140625" style="47" bestFit="1" customWidth="1"/>
    <col min="15871" max="15871" width="14.15234375" style="47" bestFit="1" customWidth="1"/>
    <col min="15872" max="15872" width="20" style="47" customWidth="1"/>
    <col min="15873" max="15873" width="7.4609375" style="47" customWidth="1"/>
    <col min="15874" max="15874" width="6.69140625" style="47" bestFit="1" customWidth="1"/>
    <col min="15875" max="15875" width="13" style="47" bestFit="1" customWidth="1"/>
    <col min="15876" max="15878" width="20" style="47" customWidth="1"/>
    <col min="15879" max="15879" width="15.84375" style="47" customWidth="1"/>
    <col min="15880" max="16118" width="10.84375" style="47"/>
    <col min="16119" max="16119" width="6.15234375" style="47" customWidth="1"/>
    <col min="16120" max="16120" width="60.3046875" style="47" customWidth="1"/>
    <col min="16121" max="16121" width="7.4609375" style="47" customWidth="1"/>
    <col min="16122" max="16122" width="6.69140625" style="47" bestFit="1" customWidth="1"/>
    <col min="16123" max="16123" width="15.69140625" style="47" bestFit="1" customWidth="1"/>
    <col min="16124" max="16124" width="20" style="47" customWidth="1"/>
    <col min="16125" max="16125" width="7.4609375" style="47" customWidth="1"/>
    <col min="16126" max="16126" width="6.69140625" style="47" bestFit="1" customWidth="1"/>
    <col min="16127" max="16127" width="14.15234375" style="47" bestFit="1" customWidth="1"/>
    <col min="16128" max="16128" width="20" style="47" customWidth="1"/>
    <col min="16129" max="16129" width="7.4609375" style="47" customWidth="1"/>
    <col min="16130" max="16130" width="6.69140625" style="47" bestFit="1" customWidth="1"/>
    <col min="16131" max="16131" width="13" style="47" bestFit="1" customWidth="1"/>
    <col min="16132" max="16134" width="20" style="47" customWidth="1"/>
    <col min="16135" max="16135" width="15.84375" style="47" customWidth="1"/>
    <col min="16136" max="16384" width="10.84375" style="47"/>
  </cols>
  <sheetData>
    <row r="1" spans="1:6" ht="15" thickBot="1">
      <c r="A1" s="43" t="s">
        <v>16</v>
      </c>
      <c r="B1" s="44" t="s">
        <v>17</v>
      </c>
      <c r="C1" s="43" t="s">
        <v>18</v>
      </c>
      <c r="D1" s="43" t="s">
        <v>19</v>
      </c>
      <c r="E1" s="45" t="s">
        <v>20</v>
      </c>
      <c r="F1" s="46" t="s">
        <v>7</v>
      </c>
    </row>
    <row r="2" spans="1:6" ht="15" thickTop="1">
      <c r="A2" s="74"/>
      <c r="B2" s="155" t="s">
        <v>358</v>
      </c>
      <c r="C2" s="74"/>
      <c r="D2" s="74"/>
      <c r="E2" s="75"/>
      <c r="F2" s="76"/>
    </row>
    <row r="3" spans="1:6">
      <c r="A3" s="74"/>
      <c r="B3" s="155"/>
      <c r="C3" s="74"/>
      <c r="D3" s="74"/>
      <c r="E3" s="75"/>
      <c r="F3" s="76"/>
    </row>
    <row r="4" spans="1:6">
      <c r="A4" s="74"/>
      <c r="B4" s="106" t="s">
        <v>302</v>
      </c>
      <c r="C4" s="74"/>
      <c r="D4" s="74"/>
      <c r="E4" s="75"/>
      <c r="F4" s="76"/>
    </row>
    <row r="5" spans="1:6">
      <c r="A5" s="74"/>
      <c r="B5" s="106"/>
      <c r="C5" s="74"/>
      <c r="D5" s="74"/>
      <c r="E5" s="75"/>
      <c r="F5" s="76"/>
    </row>
    <row r="6" spans="1:6">
      <c r="A6" s="105"/>
      <c r="B6" s="106"/>
      <c r="C6" s="60"/>
      <c r="D6" s="61"/>
      <c r="E6" s="62"/>
      <c r="F6" s="107"/>
    </row>
    <row r="7" spans="1:6" ht="27.45">
      <c r="A7" s="353"/>
      <c r="B7" s="354" t="s">
        <v>303</v>
      </c>
      <c r="C7" s="355"/>
      <c r="D7" s="356"/>
      <c r="E7" s="357"/>
      <c r="F7" s="358"/>
    </row>
    <row r="8" spans="1:6">
      <c r="A8" s="355"/>
      <c r="B8" s="354"/>
      <c r="C8" s="355"/>
      <c r="D8" s="356"/>
      <c r="E8" s="357"/>
      <c r="F8" s="358"/>
    </row>
    <row r="9" spans="1:6">
      <c r="A9" s="355"/>
      <c r="B9" s="354" t="s">
        <v>304</v>
      </c>
      <c r="C9" s="355"/>
      <c r="D9" s="356"/>
      <c r="E9" s="359"/>
      <c r="F9" s="360"/>
    </row>
    <row r="10" spans="1:6">
      <c r="A10" s="355"/>
      <c r="B10" s="361" t="s">
        <v>305</v>
      </c>
      <c r="C10" s="355"/>
      <c r="D10" s="356"/>
      <c r="E10" s="359"/>
      <c r="F10" s="360"/>
    </row>
    <row r="11" spans="1:6">
      <c r="A11" s="355"/>
      <c r="B11" s="361"/>
      <c r="C11" s="355"/>
      <c r="D11" s="356"/>
      <c r="E11" s="359"/>
      <c r="F11" s="360"/>
    </row>
    <row r="12" spans="1:6">
      <c r="A12" s="355"/>
      <c r="B12" s="362"/>
      <c r="C12" s="355"/>
      <c r="D12" s="356"/>
      <c r="E12" s="359"/>
      <c r="F12" s="360"/>
    </row>
    <row r="13" spans="1:6">
      <c r="A13" s="355"/>
      <c r="B13" s="363" t="s">
        <v>306</v>
      </c>
      <c r="C13" s="355"/>
      <c r="D13" s="356"/>
      <c r="E13" s="364"/>
      <c r="F13" s="360"/>
    </row>
    <row r="14" spans="1:6" ht="72.900000000000006">
      <c r="A14" s="351" t="s">
        <v>23</v>
      </c>
      <c r="B14" s="365" t="s">
        <v>347</v>
      </c>
      <c r="C14" s="366">
        <v>1</v>
      </c>
      <c r="D14" s="367" t="s">
        <v>51</v>
      </c>
      <c r="E14" s="368"/>
      <c r="F14" s="369">
        <f>C14*E14</f>
        <v>0</v>
      </c>
    </row>
    <row r="15" spans="1:6">
      <c r="A15" s="351"/>
      <c r="B15" s="362"/>
      <c r="C15" s="370"/>
      <c r="D15" s="356"/>
      <c r="E15" s="364"/>
      <c r="F15" s="360"/>
    </row>
    <row r="16" spans="1:6">
      <c r="A16" s="351" t="s">
        <v>24</v>
      </c>
      <c r="B16" s="365" t="s">
        <v>352</v>
      </c>
      <c r="C16" s="366">
        <v>1</v>
      </c>
      <c r="D16" s="367" t="s">
        <v>51</v>
      </c>
      <c r="E16" s="276"/>
      <c r="F16" s="369">
        <f>C16*E16</f>
        <v>0</v>
      </c>
    </row>
    <row r="17" spans="1:6">
      <c r="A17" s="351"/>
      <c r="B17" s="365"/>
      <c r="C17" s="366"/>
      <c r="D17" s="367"/>
      <c r="E17" s="359"/>
      <c r="F17" s="371"/>
    </row>
    <row r="18" spans="1:6" ht="43.75">
      <c r="A18" s="351" t="s">
        <v>25</v>
      </c>
      <c r="B18" s="365" t="s">
        <v>349</v>
      </c>
      <c r="C18" s="366">
        <v>1</v>
      </c>
      <c r="D18" s="367" t="s">
        <v>51</v>
      </c>
      <c r="E18" s="276"/>
      <c r="F18" s="369">
        <f>C18*E18</f>
        <v>0</v>
      </c>
    </row>
    <row r="19" spans="1:6">
      <c r="A19" s="351"/>
      <c r="B19" s="365"/>
      <c r="C19" s="366"/>
      <c r="D19" s="367"/>
      <c r="E19" s="276"/>
      <c r="F19" s="369"/>
    </row>
    <row r="20" spans="1:6" ht="29.15">
      <c r="A20" s="351" t="s">
        <v>26</v>
      </c>
      <c r="B20" s="365" t="s">
        <v>350</v>
      </c>
      <c r="C20" s="366">
        <v>2</v>
      </c>
      <c r="D20" s="367" t="s">
        <v>51</v>
      </c>
      <c r="E20" s="276"/>
      <c r="F20" s="369">
        <f>C20*E20</f>
        <v>0</v>
      </c>
    </row>
    <row r="21" spans="1:6">
      <c r="A21" s="351"/>
      <c r="B21" s="365"/>
      <c r="C21" s="366"/>
      <c r="D21" s="367"/>
      <c r="E21" s="276"/>
      <c r="F21" s="369"/>
    </row>
    <row r="22" spans="1:6" ht="43.75">
      <c r="A22" s="351" t="s">
        <v>27</v>
      </c>
      <c r="B22" s="365" t="s">
        <v>351</v>
      </c>
      <c r="C22" s="366">
        <v>1</v>
      </c>
      <c r="D22" s="367" t="s">
        <v>51</v>
      </c>
      <c r="E22" s="276"/>
      <c r="F22" s="369">
        <f>C22*E22</f>
        <v>0</v>
      </c>
    </row>
    <row r="23" spans="1:6">
      <c r="A23" s="351"/>
      <c r="B23" s="365"/>
      <c r="C23" s="366"/>
      <c r="D23" s="367"/>
      <c r="E23" s="276"/>
      <c r="F23" s="369"/>
    </row>
    <row r="24" spans="1:6">
      <c r="A24" s="355" t="s">
        <v>28</v>
      </c>
      <c r="B24" s="352" t="s">
        <v>348</v>
      </c>
      <c r="C24" s="366">
        <v>1</v>
      </c>
      <c r="D24" s="367" t="s">
        <v>51</v>
      </c>
      <c r="E24" s="276"/>
      <c r="F24" s="372" t="s">
        <v>70</v>
      </c>
    </row>
    <row r="25" spans="1:6">
      <c r="A25" s="355"/>
      <c r="B25" s="352"/>
      <c r="C25" s="366"/>
      <c r="D25" s="367"/>
      <c r="E25" s="276"/>
      <c r="F25" s="369"/>
    </row>
    <row r="26" spans="1:6" ht="29.15">
      <c r="A26" s="351" t="s">
        <v>29</v>
      </c>
      <c r="B26" s="352" t="s">
        <v>404</v>
      </c>
      <c r="C26" s="366"/>
      <c r="D26" s="367" t="s">
        <v>103</v>
      </c>
      <c r="E26" s="357"/>
      <c r="F26" s="373"/>
    </row>
    <row r="27" spans="1:6">
      <c r="A27" s="355"/>
      <c r="B27" s="352"/>
      <c r="C27" s="370"/>
      <c r="D27" s="356"/>
      <c r="E27" s="357"/>
      <c r="F27" s="434"/>
    </row>
    <row r="28" spans="1:6">
      <c r="A28" s="353"/>
      <c r="B28" s="362" t="s">
        <v>307</v>
      </c>
      <c r="C28" s="370"/>
      <c r="D28" s="356"/>
      <c r="E28" s="374"/>
      <c r="F28" s="360"/>
    </row>
    <row r="29" spans="1:6">
      <c r="A29" s="353"/>
      <c r="B29" s="362"/>
      <c r="C29" s="370"/>
      <c r="D29" s="356"/>
      <c r="E29" s="374"/>
      <c r="F29" s="360"/>
    </row>
    <row r="30" spans="1:6">
      <c r="A30" s="355"/>
      <c r="B30" s="375" t="s">
        <v>308</v>
      </c>
      <c r="C30" s="370"/>
      <c r="D30" s="356"/>
      <c r="E30" s="374"/>
      <c r="F30" s="360"/>
    </row>
    <row r="31" spans="1:6">
      <c r="A31" s="355"/>
      <c r="B31" s="365"/>
      <c r="C31" s="370"/>
      <c r="D31" s="356"/>
      <c r="E31" s="374"/>
      <c r="F31" s="360"/>
    </row>
    <row r="32" spans="1:6" ht="29.15">
      <c r="A32" s="351" t="s">
        <v>30</v>
      </c>
      <c r="B32" s="365" t="s">
        <v>353</v>
      </c>
      <c r="C32" s="366">
        <f>10+15</f>
        <v>25</v>
      </c>
      <c r="D32" s="367" t="s">
        <v>54</v>
      </c>
      <c r="E32" s="276"/>
      <c r="F32" s="373">
        <f>E32*C32</f>
        <v>0</v>
      </c>
    </row>
    <row r="33" spans="1:6">
      <c r="A33" s="355"/>
      <c r="B33" s="365"/>
      <c r="C33" s="366"/>
      <c r="D33" s="367"/>
      <c r="E33" s="276"/>
      <c r="F33" s="373"/>
    </row>
    <row r="34" spans="1:6">
      <c r="A34" s="351" t="s">
        <v>31</v>
      </c>
      <c r="B34" s="365" t="s">
        <v>354</v>
      </c>
      <c r="C34" s="366">
        <v>20</v>
      </c>
      <c r="D34" s="367" t="s">
        <v>54</v>
      </c>
      <c r="E34" s="276"/>
      <c r="F34" s="373">
        <f>E34*C34</f>
        <v>0</v>
      </c>
    </row>
    <row r="35" spans="1:6">
      <c r="A35" s="355"/>
      <c r="B35" s="365"/>
      <c r="C35" s="366"/>
      <c r="D35" s="367"/>
      <c r="E35" s="276"/>
      <c r="F35" s="373"/>
    </row>
    <row r="36" spans="1:6">
      <c r="A36" s="351" t="s">
        <v>32</v>
      </c>
      <c r="B36" s="365" t="s">
        <v>355</v>
      </c>
      <c r="C36" s="366">
        <v>20</v>
      </c>
      <c r="D36" s="367" t="s">
        <v>54</v>
      </c>
      <c r="E36" s="276"/>
      <c r="F36" s="373">
        <f>E36*C36</f>
        <v>0</v>
      </c>
    </row>
    <row r="37" spans="1:6">
      <c r="A37" s="355"/>
      <c r="B37" s="365"/>
      <c r="C37" s="366"/>
      <c r="D37" s="367"/>
      <c r="E37" s="276"/>
      <c r="F37" s="373"/>
    </row>
    <row r="38" spans="1:6">
      <c r="A38" s="351" t="s">
        <v>33</v>
      </c>
      <c r="B38" s="365" t="s">
        <v>357</v>
      </c>
      <c r="C38" s="366">
        <v>23</v>
      </c>
      <c r="D38" s="367" t="s">
        <v>54</v>
      </c>
      <c r="E38" s="276"/>
      <c r="F38" s="373">
        <f>E38*C38</f>
        <v>0</v>
      </c>
    </row>
    <row r="39" spans="1:6">
      <c r="A39" s="355"/>
      <c r="B39" s="365"/>
      <c r="C39" s="366"/>
      <c r="D39" s="367"/>
      <c r="E39" s="276"/>
      <c r="F39" s="373"/>
    </row>
    <row r="40" spans="1:6">
      <c r="A40" s="351" t="s">
        <v>34</v>
      </c>
      <c r="B40" s="365" t="s">
        <v>356</v>
      </c>
      <c r="C40" s="366">
        <v>300</v>
      </c>
      <c r="D40" s="367" t="s">
        <v>54</v>
      </c>
      <c r="E40" s="276"/>
      <c r="F40" s="373">
        <f>E40*C40</f>
        <v>0</v>
      </c>
    </row>
    <row r="41" spans="1:6">
      <c r="A41" s="351"/>
      <c r="B41" s="365"/>
      <c r="C41" s="366"/>
      <c r="D41" s="367"/>
      <c r="E41" s="276"/>
      <c r="F41" s="373"/>
    </row>
    <row r="42" spans="1:6">
      <c r="A42" s="351"/>
      <c r="B42" s="365"/>
      <c r="C42" s="366"/>
      <c r="D42" s="367"/>
      <c r="E42" s="276"/>
      <c r="F42" s="373"/>
    </row>
    <row r="43" spans="1:6">
      <c r="A43" s="351"/>
      <c r="B43" s="365"/>
      <c r="C43" s="366"/>
      <c r="D43" s="367"/>
      <c r="E43" s="276"/>
      <c r="F43" s="373"/>
    </row>
    <row r="44" spans="1:6">
      <c r="A44" s="351"/>
      <c r="B44" s="365"/>
      <c r="C44" s="366"/>
      <c r="D44" s="367"/>
      <c r="E44" s="276"/>
      <c r="F44" s="373"/>
    </row>
    <row r="45" spans="1:6">
      <c r="A45" s="351"/>
      <c r="B45" s="365"/>
      <c r="C45" s="366"/>
      <c r="D45" s="367"/>
      <c r="E45" s="276"/>
      <c r="F45" s="373"/>
    </row>
    <row r="46" spans="1:6">
      <c r="A46" s="351"/>
      <c r="B46" s="365"/>
      <c r="C46" s="366"/>
      <c r="D46" s="367"/>
      <c r="E46" s="276"/>
      <c r="F46" s="373"/>
    </row>
    <row r="47" spans="1:6" ht="15" thickBot="1">
      <c r="A47" s="105"/>
      <c r="B47" s="53" t="s">
        <v>42</v>
      </c>
      <c r="C47" s="60"/>
      <c r="D47" s="149"/>
      <c r="E47" s="56" t="s">
        <v>43</v>
      </c>
      <c r="F47" s="150">
        <f>SUM(F11:F42)</f>
        <v>0</v>
      </c>
    </row>
    <row r="48" spans="1:6" ht="15" thickTop="1">
      <c r="A48" s="351"/>
      <c r="B48" s="365"/>
      <c r="C48" s="366"/>
      <c r="D48" s="367"/>
      <c r="E48" s="276"/>
      <c r="F48" s="373"/>
    </row>
    <row r="49" spans="1:6">
      <c r="A49" s="351"/>
      <c r="B49" s="365"/>
      <c r="C49" s="366"/>
      <c r="D49" s="367"/>
      <c r="E49" s="276"/>
      <c r="F49" s="373"/>
    </row>
    <row r="50" spans="1:6">
      <c r="A50" s="351"/>
      <c r="B50" s="365"/>
      <c r="C50" s="366"/>
      <c r="D50" s="367"/>
      <c r="E50" s="276"/>
      <c r="F50" s="373"/>
    </row>
    <row r="51" spans="1:6">
      <c r="A51" s="351"/>
      <c r="B51" s="365"/>
      <c r="C51" s="366"/>
      <c r="D51" s="367"/>
      <c r="E51" s="276"/>
      <c r="F51" s="373"/>
    </row>
    <row r="52" spans="1:6">
      <c r="A52" s="376"/>
      <c r="B52" s="377"/>
      <c r="C52" s="378"/>
      <c r="D52" s="379"/>
      <c r="E52" s="277"/>
      <c r="F52" s="380"/>
    </row>
    <row r="53" spans="1:6" ht="15" thickBot="1">
      <c r="A53" s="43" t="s">
        <v>16</v>
      </c>
      <c r="B53" s="44" t="s">
        <v>17</v>
      </c>
      <c r="C53" s="43" t="s">
        <v>18</v>
      </c>
      <c r="D53" s="43" t="s">
        <v>19</v>
      </c>
      <c r="E53" s="45" t="s">
        <v>20</v>
      </c>
      <c r="F53" s="46" t="s">
        <v>7</v>
      </c>
    </row>
    <row r="54" spans="1:6" ht="15" thickTop="1">
      <c r="A54" s="105"/>
      <c r="B54" s="106" t="s">
        <v>309</v>
      </c>
      <c r="C54" s="60"/>
      <c r="D54" s="55"/>
      <c r="E54" s="62"/>
      <c r="F54" s="107"/>
    </row>
    <row r="55" spans="1:6">
      <c r="A55" s="105"/>
      <c r="B55" s="381"/>
      <c r="C55" s="60"/>
      <c r="D55" s="382"/>
      <c r="E55" s="62"/>
      <c r="F55" s="107"/>
    </row>
    <row r="56" spans="1:6">
      <c r="A56" s="105"/>
      <c r="B56" s="381"/>
      <c r="C56" s="60"/>
      <c r="D56" s="382"/>
      <c r="E56" s="62"/>
      <c r="F56" s="107"/>
    </row>
    <row r="57" spans="1:6" ht="27.45">
      <c r="A57" s="353"/>
      <c r="B57" s="354" t="s">
        <v>310</v>
      </c>
      <c r="C57" s="370"/>
      <c r="D57" s="356"/>
      <c r="E57" s="383"/>
      <c r="F57" s="360"/>
    </row>
    <row r="58" spans="1:6">
      <c r="A58" s="353"/>
      <c r="B58" s="354"/>
      <c r="C58" s="370"/>
      <c r="D58" s="356"/>
      <c r="E58" s="383"/>
      <c r="F58" s="360"/>
    </row>
    <row r="59" spans="1:6">
      <c r="A59" s="355" t="s">
        <v>23</v>
      </c>
      <c r="B59" s="384" t="s">
        <v>311</v>
      </c>
      <c r="C59" s="370">
        <f>9*2</f>
        <v>18</v>
      </c>
      <c r="D59" s="356" t="s">
        <v>54</v>
      </c>
      <c r="E59" s="280"/>
      <c r="F59" s="360">
        <f>E59*C59</f>
        <v>0</v>
      </c>
    </row>
    <row r="60" spans="1:6">
      <c r="A60" s="355"/>
      <c r="B60" s="385"/>
      <c r="C60" s="370"/>
      <c r="D60" s="356"/>
      <c r="E60" s="386"/>
      <c r="F60" s="360"/>
    </row>
    <row r="61" spans="1:6">
      <c r="A61" s="355" t="s">
        <v>24</v>
      </c>
      <c r="B61" s="387" t="s">
        <v>359</v>
      </c>
      <c r="C61" s="370">
        <v>1</v>
      </c>
      <c r="D61" s="367" t="s">
        <v>51</v>
      </c>
      <c r="E61" s="280"/>
      <c r="F61" s="360">
        <f>E61*C61</f>
        <v>0</v>
      </c>
    </row>
    <row r="62" spans="1:6">
      <c r="A62" s="355"/>
      <c r="B62" s="387"/>
      <c r="C62" s="370"/>
      <c r="D62" s="367"/>
      <c r="E62" s="276"/>
      <c r="F62" s="360"/>
    </row>
    <row r="63" spans="1:6">
      <c r="A63" s="355" t="s">
        <v>25</v>
      </c>
      <c r="B63" s="387" t="s">
        <v>312</v>
      </c>
      <c r="C63" s="370">
        <v>1</v>
      </c>
      <c r="D63" s="367" t="s">
        <v>51</v>
      </c>
      <c r="E63" s="280"/>
      <c r="F63" s="360">
        <f>E63*C63</f>
        <v>0</v>
      </c>
    </row>
    <row r="64" spans="1:6">
      <c r="A64" s="355"/>
      <c r="B64" s="387"/>
      <c r="C64" s="370"/>
      <c r="D64" s="356"/>
      <c r="E64" s="386"/>
      <c r="F64" s="360"/>
    </row>
    <row r="65" spans="1:6">
      <c r="A65" s="355" t="s">
        <v>26</v>
      </c>
      <c r="B65" s="388" t="s">
        <v>313</v>
      </c>
      <c r="C65" s="370">
        <f>1*C61</f>
        <v>1</v>
      </c>
      <c r="D65" s="367" t="s">
        <v>51</v>
      </c>
      <c r="E65" s="280"/>
      <c r="F65" s="360">
        <f>E65*C65</f>
        <v>0</v>
      </c>
    </row>
    <row r="66" spans="1:6">
      <c r="A66" s="355"/>
      <c r="B66" s="352"/>
      <c r="C66" s="370"/>
      <c r="D66" s="367"/>
      <c r="E66" s="386"/>
      <c r="F66" s="360"/>
    </row>
    <row r="67" spans="1:6">
      <c r="A67" s="355" t="s">
        <v>27</v>
      </c>
      <c r="B67" s="352" t="s">
        <v>314</v>
      </c>
      <c r="C67" s="370">
        <v>1</v>
      </c>
      <c r="D67" s="367" t="s">
        <v>51</v>
      </c>
      <c r="E67" s="280"/>
      <c r="F67" s="360">
        <f>E67*C67</f>
        <v>0</v>
      </c>
    </row>
    <row r="68" spans="1:6">
      <c r="A68" s="355"/>
      <c r="B68" s="352"/>
      <c r="C68" s="370"/>
      <c r="D68" s="367"/>
      <c r="E68" s="276"/>
      <c r="F68" s="360"/>
    </row>
    <row r="69" spans="1:6">
      <c r="A69" s="355" t="s">
        <v>28</v>
      </c>
      <c r="B69" s="352" t="s">
        <v>315</v>
      </c>
      <c r="C69" s="370">
        <v>10</v>
      </c>
      <c r="D69" s="367" t="s">
        <v>51</v>
      </c>
      <c r="E69" s="280"/>
      <c r="F69" s="360">
        <f>E69*C69</f>
        <v>0</v>
      </c>
    </row>
    <row r="70" spans="1:6">
      <c r="A70" s="355"/>
      <c r="B70" s="352"/>
      <c r="C70" s="370"/>
      <c r="D70" s="356"/>
      <c r="E70" s="276"/>
      <c r="F70" s="360"/>
    </row>
    <row r="71" spans="1:6" ht="43.75">
      <c r="A71" s="351" t="s">
        <v>29</v>
      </c>
      <c r="B71" s="352" t="s">
        <v>405</v>
      </c>
      <c r="C71" s="366"/>
      <c r="D71" s="367" t="s">
        <v>50</v>
      </c>
      <c r="E71" s="276"/>
      <c r="F71" s="373"/>
    </row>
    <row r="72" spans="1:6">
      <c r="A72" s="351"/>
      <c r="B72" s="352"/>
      <c r="C72" s="366"/>
      <c r="D72" s="367"/>
      <c r="E72" s="276"/>
      <c r="F72" s="373"/>
    </row>
    <row r="73" spans="1:6" ht="29.15">
      <c r="A73" s="351" t="s">
        <v>30</v>
      </c>
      <c r="B73" s="352" t="s">
        <v>406</v>
      </c>
      <c r="C73" s="366"/>
      <c r="D73" s="367" t="s">
        <v>50</v>
      </c>
      <c r="E73" s="276"/>
      <c r="F73" s="373"/>
    </row>
    <row r="74" spans="1:6">
      <c r="A74" s="355"/>
      <c r="B74" s="389"/>
      <c r="C74" s="355"/>
      <c r="D74" s="390"/>
      <c r="E74" s="383"/>
      <c r="F74" s="391"/>
    </row>
    <row r="75" spans="1:6">
      <c r="A75" s="353"/>
      <c r="B75" s="354" t="s">
        <v>316</v>
      </c>
      <c r="C75" s="355"/>
      <c r="D75" s="390"/>
      <c r="E75" s="357"/>
      <c r="F75" s="360"/>
    </row>
    <row r="76" spans="1:6" ht="29.15">
      <c r="A76" s="355"/>
      <c r="B76" s="393" t="s">
        <v>317</v>
      </c>
      <c r="C76" s="355"/>
      <c r="D76" s="390"/>
      <c r="E76" s="357"/>
      <c r="F76" s="360"/>
    </row>
    <row r="77" spans="1:6">
      <c r="A77" s="355"/>
      <c r="B77" s="354" t="s">
        <v>318</v>
      </c>
      <c r="C77" s="355"/>
      <c r="D77" s="390"/>
      <c r="E77" s="357"/>
      <c r="F77" s="360"/>
    </row>
    <row r="78" spans="1:6">
      <c r="A78" s="355"/>
      <c r="B78" s="354"/>
      <c r="C78" s="355"/>
      <c r="D78" s="390"/>
      <c r="E78" s="357"/>
      <c r="F78" s="360"/>
    </row>
    <row r="79" spans="1:6" ht="59.6">
      <c r="A79" s="351" t="s">
        <v>31</v>
      </c>
      <c r="B79" s="365" t="s">
        <v>319</v>
      </c>
      <c r="C79" s="394">
        <v>225</v>
      </c>
      <c r="D79" s="367" t="s">
        <v>51</v>
      </c>
      <c r="E79" s="276"/>
      <c r="F79" s="369">
        <f>E79*C79</f>
        <v>0</v>
      </c>
    </row>
    <row r="80" spans="1:6">
      <c r="A80" s="355"/>
      <c r="B80" s="365"/>
      <c r="C80" s="395"/>
      <c r="D80" s="396"/>
      <c r="E80" s="280"/>
      <c r="F80" s="397"/>
    </row>
    <row r="81" spans="1:6">
      <c r="A81" s="355"/>
      <c r="B81" s="354" t="s">
        <v>320</v>
      </c>
      <c r="C81" s="370"/>
      <c r="D81" s="390"/>
      <c r="E81" s="357"/>
      <c r="F81" s="360"/>
    </row>
    <row r="82" spans="1:6">
      <c r="A82" s="355"/>
      <c r="B82" s="354"/>
      <c r="C82" s="370"/>
      <c r="D82" s="390"/>
      <c r="E82" s="357"/>
      <c r="F82" s="360"/>
    </row>
    <row r="83" spans="1:6">
      <c r="A83" s="355" t="s">
        <v>32</v>
      </c>
      <c r="B83" s="365" t="s">
        <v>360</v>
      </c>
      <c r="C83" s="395">
        <v>28</v>
      </c>
      <c r="D83" s="367" t="s">
        <v>51</v>
      </c>
      <c r="E83" s="280"/>
      <c r="F83" s="397">
        <f>E83*C83</f>
        <v>0</v>
      </c>
    </row>
    <row r="84" spans="1:6">
      <c r="A84" s="355"/>
      <c r="B84" s="365"/>
      <c r="C84" s="395"/>
      <c r="D84" s="367"/>
      <c r="E84" s="280"/>
      <c r="F84" s="397"/>
    </row>
    <row r="85" spans="1:6">
      <c r="A85" s="355" t="s">
        <v>33</v>
      </c>
      <c r="B85" s="365" t="s">
        <v>361</v>
      </c>
      <c r="C85" s="395">
        <v>7</v>
      </c>
      <c r="D85" s="367" t="s">
        <v>51</v>
      </c>
      <c r="E85" s="280"/>
      <c r="F85" s="397">
        <f>E85*C85</f>
        <v>0</v>
      </c>
    </row>
    <row r="86" spans="1:6">
      <c r="A86" s="355"/>
      <c r="B86" s="365"/>
      <c r="C86" s="395"/>
      <c r="D86" s="367"/>
      <c r="E86" s="280"/>
      <c r="F86" s="397"/>
    </row>
    <row r="87" spans="1:6">
      <c r="A87" s="355" t="s">
        <v>34</v>
      </c>
      <c r="B87" s="365" t="s">
        <v>363</v>
      </c>
      <c r="C87" s="395">
        <v>183</v>
      </c>
      <c r="D87" s="367" t="s">
        <v>51</v>
      </c>
      <c r="E87" s="280"/>
      <c r="F87" s="397">
        <f>E87*C87</f>
        <v>0</v>
      </c>
    </row>
    <row r="88" spans="1:6">
      <c r="A88" s="355"/>
      <c r="B88" s="365"/>
      <c r="C88" s="395"/>
      <c r="D88" s="367"/>
      <c r="E88" s="280"/>
      <c r="F88" s="397"/>
    </row>
    <row r="89" spans="1:6" ht="29.15">
      <c r="A89" s="351" t="s">
        <v>35</v>
      </c>
      <c r="B89" s="365" t="s">
        <v>362</v>
      </c>
      <c r="C89" s="394">
        <v>7</v>
      </c>
      <c r="D89" s="367" t="s">
        <v>51</v>
      </c>
      <c r="E89" s="276"/>
      <c r="F89" s="369">
        <f>E89*C89</f>
        <v>0</v>
      </c>
    </row>
    <row r="90" spans="1:6">
      <c r="A90" s="355"/>
      <c r="B90" s="365"/>
      <c r="C90" s="395"/>
      <c r="D90" s="367"/>
      <c r="E90" s="280"/>
      <c r="F90" s="397"/>
    </row>
    <row r="91" spans="1:6" ht="29.15">
      <c r="A91" s="351" t="s">
        <v>36</v>
      </c>
      <c r="B91" s="365" t="s">
        <v>407</v>
      </c>
      <c r="C91" s="394"/>
      <c r="D91" s="367" t="s">
        <v>103</v>
      </c>
      <c r="E91" s="357"/>
      <c r="F91" s="369"/>
    </row>
    <row r="92" spans="1:6">
      <c r="A92" s="355"/>
      <c r="B92" s="365"/>
      <c r="C92" s="394"/>
      <c r="D92" s="398"/>
      <c r="E92" s="399"/>
      <c r="F92" s="397"/>
    </row>
    <row r="93" spans="1:6">
      <c r="A93" s="355"/>
      <c r="B93" s="354" t="s">
        <v>321</v>
      </c>
      <c r="C93" s="370"/>
      <c r="D93" s="390"/>
      <c r="E93" s="399"/>
      <c r="F93" s="360"/>
    </row>
    <row r="94" spans="1:6">
      <c r="A94" s="355"/>
      <c r="B94" s="354"/>
      <c r="C94" s="370"/>
      <c r="D94" s="390"/>
      <c r="E94" s="399"/>
      <c r="F94" s="360"/>
    </row>
    <row r="95" spans="1:6">
      <c r="A95" s="355" t="s">
        <v>37</v>
      </c>
      <c r="B95" s="352" t="s">
        <v>322</v>
      </c>
      <c r="C95" s="370">
        <v>50</v>
      </c>
      <c r="D95" s="367" t="s">
        <v>51</v>
      </c>
      <c r="E95" s="280"/>
      <c r="F95" s="397">
        <f>E95*C95</f>
        <v>0</v>
      </c>
    </row>
    <row r="96" spans="1:6">
      <c r="A96" s="355"/>
      <c r="B96" s="352"/>
      <c r="C96" s="370"/>
      <c r="D96" s="367"/>
      <c r="E96" s="280"/>
      <c r="F96" s="397"/>
    </row>
    <row r="97" spans="1:6">
      <c r="A97" s="355" t="s">
        <v>38</v>
      </c>
      <c r="B97" s="352" t="s">
        <v>364</v>
      </c>
      <c r="C97" s="370">
        <v>25</v>
      </c>
      <c r="D97" s="367" t="s">
        <v>51</v>
      </c>
      <c r="E97" s="280"/>
      <c r="F97" s="397">
        <f>E97*C97</f>
        <v>0</v>
      </c>
    </row>
    <row r="98" spans="1:6">
      <c r="A98" s="355"/>
      <c r="B98" s="352"/>
      <c r="C98" s="370"/>
      <c r="D98" s="367"/>
      <c r="E98" s="280"/>
      <c r="F98" s="397"/>
    </row>
    <row r="99" spans="1:6">
      <c r="A99" s="355" t="s">
        <v>39</v>
      </c>
      <c r="B99" s="352" t="s">
        <v>365</v>
      </c>
      <c r="C99" s="370">
        <f>1+2</f>
        <v>3</v>
      </c>
      <c r="D99" s="367" t="s">
        <v>51</v>
      </c>
      <c r="E99" s="280"/>
      <c r="F99" s="397">
        <f>E99*C99</f>
        <v>0</v>
      </c>
    </row>
    <row r="100" spans="1:6">
      <c r="A100" s="355"/>
      <c r="B100" s="352"/>
      <c r="C100" s="370"/>
      <c r="D100" s="367"/>
      <c r="E100" s="280"/>
      <c r="F100" s="397"/>
    </row>
    <row r="101" spans="1:6">
      <c r="A101" s="355" t="s">
        <v>40</v>
      </c>
      <c r="B101" s="352" t="s">
        <v>408</v>
      </c>
      <c r="C101" s="394"/>
      <c r="D101" s="367" t="s">
        <v>103</v>
      </c>
      <c r="E101" s="357"/>
      <c r="F101" s="369"/>
    </row>
    <row r="102" spans="1:6">
      <c r="A102" s="355"/>
      <c r="B102" s="400"/>
      <c r="C102" s="394"/>
      <c r="D102" s="367"/>
      <c r="E102" s="357"/>
      <c r="F102" s="369"/>
    </row>
    <row r="103" spans="1:6">
      <c r="A103" s="355"/>
      <c r="B103" s="400"/>
      <c r="C103" s="401"/>
      <c r="D103" s="402"/>
      <c r="E103" s="374"/>
      <c r="F103" s="360"/>
    </row>
    <row r="104" spans="1:6" ht="28.3" thickBot="1">
      <c r="A104" s="105"/>
      <c r="B104" s="53" t="s">
        <v>323</v>
      </c>
      <c r="C104" s="60"/>
      <c r="D104" s="149"/>
      <c r="E104" s="56" t="s">
        <v>43</v>
      </c>
      <c r="F104" s="150">
        <f>SUM(F79:F101)</f>
        <v>0</v>
      </c>
    </row>
    <row r="105" spans="1:6" ht="15" thickTop="1">
      <c r="A105" s="403"/>
      <c r="B105" s="404"/>
      <c r="C105" s="405"/>
      <c r="D105" s="406"/>
      <c r="E105" s="407"/>
      <c r="F105" s="408"/>
    </row>
    <row r="106" spans="1:6" ht="15" thickBot="1">
      <c r="A106" s="43" t="s">
        <v>16</v>
      </c>
      <c r="B106" s="44" t="s">
        <v>17</v>
      </c>
      <c r="C106" s="43" t="s">
        <v>18</v>
      </c>
      <c r="D106" s="43" t="s">
        <v>19</v>
      </c>
      <c r="E106" s="45" t="s">
        <v>20</v>
      </c>
      <c r="F106" s="46" t="s">
        <v>7</v>
      </c>
    </row>
    <row r="107" spans="1:6" ht="15" thickTop="1">
      <c r="A107" s="105"/>
      <c r="B107" s="106" t="s">
        <v>309</v>
      </c>
      <c r="C107" s="60"/>
      <c r="D107" s="55"/>
      <c r="E107" s="62"/>
      <c r="F107" s="107"/>
    </row>
    <row r="108" spans="1:6">
      <c r="A108" s="355"/>
      <c r="B108" s="352"/>
      <c r="C108" s="370"/>
      <c r="D108" s="390"/>
      <c r="E108" s="399"/>
      <c r="F108" s="360"/>
    </row>
    <row r="109" spans="1:6">
      <c r="A109" s="353"/>
      <c r="B109" s="362" t="s">
        <v>324</v>
      </c>
      <c r="C109" s="409"/>
      <c r="D109" s="410"/>
      <c r="E109" s="279"/>
      <c r="F109" s="411"/>
    </row>
    <row r="110" spans="1:6">
      <c r="A110" s="353"/>
      <c r="B110" s="362"/>
      <c r="C110" s="409"/>
      <c r="D110" s="410"/>
      <c r="E110" s="279"/>
      <c r="F110" s="411"/>
    </row>
    <row r="111" spans="1:6" ht="29.15">
      <c r="A111" s="355"/>
      <c r="B111" s="361" t="s">
        <v>317</v>
      </c>
      <c r="C111" s="409"/>
      <c r="D111" s="410"/>
      <c r="E111" s="279"/>
      <c r="F111" s="411"/>
    </row>
    <row r="112" spans="1:6" ht="43.75">
      <c r="A112" s="351" t="s">
        <v>23</v>
      </c>
      <c r="B112" s="365" t="s">
        <v>325</v>
      </c>
      <c r="C112" s="394">
        <v>142</v>
      </c>
      <c r="D112" s="367" t="s">
        <v>51</v>
      </c>
      <c r="E112" s="276"/>
      <c r="F112" s="369">
        <f>E112*C112</f>
        <v>0</v>
      </c>
    </row>
    <row r="113" spans="1:6">
      <c r="A113" s="351"/>
      <c r="B113" s="365"/>
      <c r="C113" s="412"/>
      <c r="D113" s="409"/>
      <c r="E113" s="281"/>
      <c r="F113" s="411"/>
    </row>
    <row r="114" spans="1:6" ht="43.75">
      <c r="A114" s="351" t="s">
        <v>24</v>
      </c>
      <c r="B114" s="365" t="s">
        <v>326</v>
      </c>
      <c r="C114" s="394">
        <v>49</v>
      </c>
      <c r="D114" s="367" t="s">
        <v>51</v>
      </c>
      <c r="E114" s="276"/>
      <c r="F114" s="369">
        <f>E114*C114</f>
        <v>0</v>
      </c>
    </row>
    <row r="115" spans="1:6">
      <c r="A115" s="351"/>
      <c r="B115" s="365"/>
      <c r="C115" s="413"/>
      <c r="D115" s="396"/>
      <c r="E115" s="280"/>
      <c r="F115" s="397"/>
    </row>
    <row r="116" spans="1:6" ht="43.75">
      <c r="A116" s="351" t="s">
        <v>25</v>
      </c>
      <c r="B116" s="365" t="s">
        <v>327</v>
      </c>
      <c r="C116" s="394">
        <v>4</v>
      </c>
      <c r="D116" s="367" t="s">
        <v>51</v>
      </c>
      <c r="E116" s="276"/>
      <c r="F116" s="369">
        <f>E116*C116</f>
        <v>0</v>
      </c>
    </row>
    <row r="117" spans="1:6">
      <c r="A117" s="351"/>
      <c r="B117" s="365"/>
      <c r="C117" s="394"/>
      <c r="D117" s="367"/>
      <c r="E117" s="276"/>
      <c r="F117" s="369"/>
    </row>
    <row r="118" spans="1:6" ht="29.15">
      <c r="A118" s="355" t="s">
        <v>26</v>
      </c>
      <c r="B118" s="352" t="s">
        <v>409</v>
      </c>
      <c r="C118" s="394"/>
      <c r="D118" s="367" t="s">
        <v>103</v>
      </c>
      <c r="E118" s="357"/>
      <c r="F118" s="369"/>
    </row>
    <row r="119" spans="1:6">
      <c r="A119" s="355"/>
      <c r="B119" s="365"/>
      <c r="C119" s="413"/>
      <c r="D119" s="396"/>
      <c r="E119" s="280"/>
      <c r="F119" s="397"/>
    </row>
    <row r="120" spans="1:6">
      <c r="A120" s="355"/>
      <c r="B120" s="354" t="s">
        <v>328</v>
      </c>
      <c r="C120" s="355"/>
      <c r="D120" s="390"/>
      <c r="E120" s="399"/>
      <c r="F120" s="360"/>
    </row>
    <row r="121" spans="1:6" ht="29.15">
      <c r="A121" s="351" t="s">
        <v>27</v>
      </c>
      <c r="B121" s="352" t="s">
        <v>329</v>
      </c>
      <c r="C121" s="366">
        <v>142</v>
      </c>
      <c r="D121" s="367" t="s">
        <v>51</v>
      </c>
      <c r="E121" s="276"/>
      <c r="F121" s="369">
        <f t="shared" ref="F121:F127" si="0">E121*C121</f>
        <v>0</v>
      </c>
    </row>
    <row r="122" spans="1:6">
      <c r="A122" s="351"/>
      <c r="B122" s="352"/>
      <c r="C122" s="366"/>
      <c r="D122" s="367"/>
      <c r="E122" s="276"/>
      <c r="F122" s="369"/>
    </row>
    <row r="123" spans="1:6" ht="29.15">
      <c r="A123" s="355" t="s">
        <v>28</v>
      </c>
      <c r="B123" s="352" t="s">
        <v>330</v>
      </c>
      <c r="C123" s="366">
        <v>1</v>
      </c>
      <c r="D123" s="367" t="s">
        <v>51</v>
      </c>
      <c r="E123" s="276"/>
      <c r="F123" s="369">
        <f t="shared" si="0"/>
        <v>0</v>
      </c>
    </row>
    <row r="124" spans="1:6">
      <c r="A124" s="355"/>
      <c r="B124" s="352"/>
      <c r="C124" s="366"/>
      <c r="D124" s="367"/>
      <c r="E124" s="276"/>
      <c r="F124" s="369"/>
    </row>
    <row r="125" spans="1:6">
      <c r="A125" s="355" t="s">
        <v>29</v>
      </c>
      <c r="B125" s="352" t="s">
        <v>331</v>
      </c>
      <c r="C125" s="366">
        <f>1</f>
        <v>1</v>
      </c>
      <c r="D125" s="367" t="s">
        <v>51</v>
      </c>
      <c r="E125" s="276"/>
      <c r="F125" s="369">
        <f t="shared" si="0"/>
        <v>0</v>
      </c>
    </row>
    <row r="126" spans="1:6">
      <c r="A126" s="355"/>
      <c r="B126" s="352"/>
      <c r="C126" s="366"/>
      <c r="D126" s="367"/>
      <c r="E126" s="276"/>
      <c r="F126" s="369"/>
    </row>
    <row r="127" spans="1:6">
      <c r="A127" s="355" t="s">
        <v>30</v>
      </c>
      <c r="B127" s="352" t="s">
        <v>332</v>
      </c>
      <c r="C127" s="366">
        <v>49</v>
      </c>
      <c r="D127" s="367" t="s">
        <v>51</v>
      </c>
      <c r="E127" s="276"/>
      <c r="F127" s="369">
        <f t="shared" si="0"/>
        <v>0</v>
      </c>
    </row>
    <row r="128" spans="1:6">
      <c r="A128" s="355"/>
      <c r="B128" s="352"/>
      <c r="C128" s="366"/>
      <c r="D128" s="367"/>
      <c r="E128" s="276"/>
      <c r="F128" s="369"/>
    </row>
    <row r="129" spans="1:6" ht="29.15">
      <c r="A129" s="355" t="s">
        <v>31</v>
      </c>
      <c r="B129" s="352" t="s">
        <v>404</v>
      </c>
      <c r="C129" s="394"/>
      <c r="D129" s="367" t="s">
        <v>103</v>
      </c>
      <c r="E129" s="357"/>
      <c r="F129" s="369"/>
    </row>
    <row r="130" spans="1:6">
      <c r="A130" s="355"/>
      <c r="B130" s="352"/>
      <c r="C130" s="355"/>
      <c r="D130" s="390"/>
      <c r="E130" s="399"/>
      <c r="F130" s="397"/>
    </row>
    <row r="131" spans="1:6">
      <c r="A131" s="353"/>
      <c r="B131" s="354" t="s">
        <v>333</v>
      </c>
      <c r="C131" s="355"/>
      <c r="D131" s="390"/>
      <c r="E131" s="357"/>
      <c r="F131" s="358"/>
    </row>
    <row r="132" spans="1:6">
      <c r="A132" s="355"/>
      <c r="B132" s="354"/>
      <c r="C132" s="355"/>
      <c r="D132" s="390"/>
      <c r="E132" s="357"/>
      <c r="F132" s="358"/>
    </row>
    <row r="133" spans="1:6">
      <c r="A133" s="355"/>
      <c r="B133" s="354" t="s">
        <v>334</v>
      </c>
      <c r="C133" s="355"/>
      <c r="D133" s="390"/>
      <c r="E133" s="357"/>
      <c r="F133" s="358"/>
    </row>
    <row r="134" spans="1:6">
      <c r="A134" s="355"/>
      <c r="B134" s="414" t="s">
        <v>335</v>
      </c>
      <c r="C134" s="409"/>
      <c r="D134" s="415"/>
      <c r="E134" s="416"/>
      <c r="F134" s="358"/>
    </row>
    <row r="135" spans="1:6">
      <c r="A135" s="355" t="s">
        <v>32</v>
      </c>
      <c r="B135" s="417" t="s">
        <v>336</v>
      </c>
      <c r="C135" s="366">
        <v>34</v>
      </c>
      <c r="D135" s="367" t="s">
        <v>51</v>
      </c>
      <c r="E135" s="276"/>
      <c r="F135" s="369">
        <f>E135*C135</f>
        <v>0</v>
      </c>
    </row>
    <row r="136" spans="1:6">
      <c r="A136" s="355"/>
      <c r="B136" s="417"/>
      <c r="C136" s="366"/>
      <c r="D136" s="367"/>
      <c r="E136" s="276"/>
      <c r="F136" s="369"/>
    </row>
    <row r="137" spans="1:6">
      <c r="A137" s="355" t="s">
        <v>33</v>
      </c>
      <c r="B137" s="417" t="s">
        <v>337</v>
      </c>
      <c r="C137" s="366">
        <v>2</v>
      </c>
      <c r="D137" s="367" t="s">
        <v>51</v>
      </c>
      <c r="E137" s="276"/>
      <c r="F137" s="369">
        <f>E137*C137</f>
        <v>0</v>
      </c>
    </row>
    <row r="138" spans="1:6">
      <c r="A138" s="355"/>
      <c r="B138" s="417"/>
      <c r="C138" s="366"/>
      <c r="D138" s="367"/>
      <c r="E138" s="276"/>
      <c r="F138" s="369"/>
    </row>
    <row r="139" spans="1:6">
      <c r="A139" s="355" t="s">
        <v>34</v>
      </c>
      <c r="B139" s="417" t="s">
        <v>338</v>
      </c>
      <c r="C139" s="366">
        <v>4</v>
      </c>
      <c r="D139" s="367" t="s">
        <v>51</v>
      </c>
      <c r="E139" s="276"/>
      <c r="F139" s="369">
        <f>E139*C139</f>
        <v>0</v>
      </c>
    </row>
    <row r="140" spans="1:6">
      <c r="A140" s="355"/>
      <c r="B140" s="417"/>
      <c r="C140" s="366"/>
      <c r="D140" s="367"/>
      <c r="E140" s="276"/>
      <c r="F140" s="369"/>
    </row>
    <row r="141" spans="1:6">
      <c r="A141" s="355" t="s">
        <v>35</v>
      </c>
      <c r="B141" s="417" t="s">
        <v>339</v>
      </c>
      <c r="C141" s="366">
        <v>1</v>
      </c>
      <c r="D141" s="367" t="s">
        <v>51</v>
      </c>
      <c r="E141" s="276"/>
      <c r="F141" s="369">
        <f>E141*C141</f>
        <v>0</v>
      </c>
    </row>
    <row r="142" spans="1:6">
      <c r="A142" s="355"/>
      <c r="B142" s="417"/>
      <c r="C142" s="366"/>
      <c r="D142" s="367"/>
      <c r="E142" s="276"/>
      <c r="F142" s="369"/>
    </row>
    <row r="143" spans="1:6" ht="29.15">
      <c r="A143" s="355" t="s">
        <v>37</v>
      </c>
      <c r="B143" s="352" t="s">
        <v>410</v>
      </c>
      <c r="C143" s="394"/>
      <c r="D143" s="367" t="s">
        <v>103</v>
      </c>
      <c r="E143" s="357"/>
      <c r="F143" s="369"/>
    </row>
    <row r="144" spans="1:6">
      <c r="A144" s="355"/>
      <c r="B144" s="352"/>
      <c r="C144" s="394"/>
      <c r="D144" s="367"/>
      <c r="E144" s="357"/>
      <c r="F144" s="369"/>
    </row>
    <row r="145" spans="1:6" ht="29.15">
      <c r="A145" s="355" t="s">
        <v>38</v>
      </c>
      <c r="B145" s="352" t="s">
        <v>411</v>
      </c>
      <c r="C145" s="394"/>
      <c r="D145" s="367" t="s">
        <v>103</v>
      </c>
      <c r="E145" s="357"/>
      <c r="F145" s="369"/>
    </row>
    <row r="146" spans="1:6">
      <c r="A146" s="355"/>
      <c r="B146" s="352"/>
      <c r="C146" s="413"/>
      <c r="D146" s="418"/>
      <c r="E146" s="280"/>
      <c r="F146" s="397"/>
    </row>
    <row r="147" spans="1:6" ht="29.15">
      <c r="A147" s="355" t="s">
        <v>39</v>
      </c>
      <c r="B147" s="417" t="s">
        <v>412</v>
      </c>
      <c r="C147" s="394"/>
      <c r="D147" s="367" t="s">
        <v>103</v>
      </c>
      <c r="E147" s="357"/>
      <c r="F147" s="369"/>
    </row>
    <row r="148" spans="1:6">
      <c r="A148" s="355"/>
      <c r="B148" s="417"/>
      <c r="C148" s="394"/>
      <c r="D148" s="367"/>
      <c r="E148" s="357"/>
      <c r="F148" s="369"/>
    </row>
    <row r="149" spans="1:6">
      <c r="A149" s="355"/>
      <c r="B149" s="417"/>
      <c r="C149" s="394"/>
      <c r="D149" s="367"/>
      <c r="E149" s="357"/>
      <c r="F149" s="369"/>
    </row>
    <row r="150" spans="1:6">
      <c r="A150" s="355"/>
      <c r="B150" s="417"/>
      <c r="C150" s="394"/>
      <c r="D150" s="367"/>
      <c r="E150" s="357"/>
      <c r="F150" s="369"/>
    </row>
    <row r="151" spans="1:6">
      <c r="A151" s="355"/>
      <c r="B151" s="419"/>
      <c r="C151" s="355"/>
      <c r="D151" s="390"/>
      <c r="E151" s="392"/>
      <c r="F151" s="358"/>
    </row>
    <row r="152" spans="1:6">
      <c r="A152" s="355"/>
      <c r="B152" s="352"/>
      <c r="C152" s="355"/>
      <c r="D152" s="390"/>
      <c r="E152" s="392"/>
      <c r="F152" s="358"/>
    </row>
    <row r="153" spans="1:6" ht="15" thickBot="1">
      <c r="A153" s="105"/>
      <c r="B153" s="53" t="s">
        <v>366</v>
      </c>
      <c r="C153" s="60"/>
      <c r="D153" s="149"/>
      <c r="E153" s="56" t="s">
        <v>43</v>
      </c>
      <c r="F153" s="150">
        <f>SUM(F112:F151)</f>
        <v>0</v>
      </c>
    </row>
    <row r="154" spans="1:6" ht="15" thickTop="1">
      <c r="A154" s="355"/>
      <c r="B154" s="419"/>
      <c r="C154" s="420"/>
      <c r="D154" s="421"/>
      <c r="E154" s="276"/>
      <c r="F154" s="422"/>
    </row>
    <row r="155" spans="1:6">
      <c r="A155" s="355"/>
      <c r="B155" s="419"/>
      <c r="C155" s="420"/>
      <c r="D155" s="421"/>
      <c r="E155" s="276"/>
      <c r="F155" s="422"/>
    </row>
    <row r="156" spans="1:6">
      <c r="A156" s="403"/>
      <c r="B156" s="423"/>
      <c r="C156" s="424"/>
      <c r="D156" s="425"/>
      <c r="E156" s="277"/>
      <c r="F156" s="426"/>
    </row>
    <row r="157" spans="1:6" ht="15" thickBot="1">
      <c r="A157" s="43" t="s">
        <v>16</v>
      </c>
      <c r="B157" s="44" t="s">
        <v>17</v>
      </c>
      <c r="C157" s="43" t="s">
        <v>18</v>
      </c>
      <c r="D157" s="43" t="s">
        <v>19</v>
      </c>
      <c r="E157" s="45" t="s">
        <v>20</v>
      </c>
      <c r="F157" s="46" t="s">
        <v>7</v>
      </c>
    </row>
    <row r="158" spans="1:6" ht="15" thickTop="1">
      <c r="A158" s="105"/>
      <c r="B158" s="106" t="s">
        <v>309</v>
      </c>
      <c r="C158" s="60"/>
      <c r="D158" s="55"/>
      <c r="E158" s="62"/>
      <c r="F158" s="107"/>
    </row>
    <row r="159" spans="1:6">
      <c r="A159" s="355"/>
      <c r="B159" s="352"/>
      <c r="C159" s="355"/>
      <c r="D159" s="390"/>
      <c r="E159" s="374"/>
      <c r="F159" s="360"/>
    </row>
    <row r="160" spans="1:6">
      <c r="A160" s="355"/>
      <c r="B160" s="435" t="s">
        <v>367</v>
      </c>
      <c r="C160" s="427"/>
      <c r="D160" s="427"/>
      <c r="E160" s="364"/>
      <c r="F160" s="419"/>
    </row>
    <row r="161" spans="1:6">
      <c r="A161" s="353"/>
      <c r="B161" s="431"/>
      <c r="C161" s="427"/>
      <c r="D161" s="427"/>
      <c r="E161" s="429"/>
      <c r="F161" s="430"/>
    </row>
    <row r="162" spans="1:6">
      <c r="A162" s="353"/>
      <c r="B162" s="370" t="s">
        <v>368</v>
      </c>
      <c r="C162" s="409"/>
      <c r="D162" s="427"/>
      <c r="E162" s="429"/>
      <c r="F162" s="430">
        <f>F47</f>
        <v>0</v>
      </c>
    </row>
    <row r="163" spans="1:6">
      <c r="A163" s="353"/>
      <c r="B163" s="370"/>
      <c r="C163" s="427"/>
      <c r="D163" s="427"/>
      <c r="E163" s="429"/>
      <c r="F163" s="430"/>
    </row>
    <row r="164" spans="1:6">
      <c r="A164" s="353"/>
      <c r="B164" s="370"/>
      <c r="C164" s="427"/>
      <c r="D164" s="427"/>
      <c r="E164" s="429"/>
      <c r="F164" s="430"/>
    </row>
    <row r="165" spans="1:6">
      <c r="A165" s="353"/>
      <c r="B165" s="370" t="s">
        <v>369</v>
      </c>
      <c r="C165" s="409"/>
      <c r="D165" s="427"/>
      <c r="E165" s="429"/>
      <c r="F165" s="430">
        <f>F104</f>
        <v>0</v>
      </c>
    </row>
    <row r="166" spans="1:6">
      <c r="A166" s="353"/>
      <c r="B166" s="370"/>
      <c r="C166" s="427"/>
      <c r="D166" s="427"/>
      <c r="E166" s="429"/>
      <c r="F166" s="430"/>
    </row>
    <row r="167" spans="1:6">
      <c r="A167" s="353"/>
      <c r="B167" s="370"/>
      <c r="C167" s="427"/>
      <c r="D167" s="427"/>
      <c r="E167" s="429"/>
      <c r="F167" s="430"/>
    </row>
    <row r="168" spans="1:6">
      <c r="A168" s="353"/>
      <c r="B168" s="370" t="s">
        <v>370</v>
      </c>
      <c r="C168" s="409"/>
      <c r="D168" s="427"/>
      <c r="E168" s="429"/>
      <c r="F168" s="430">
        <f>F153</f>
        <v>0</v>
      </c>
    </row>
    <row r="169" spans="1:6">
      <c r="A169" s="353"/>
      <c r="B169" s="370"/>
      <c r="C169" s="409"/>
      <c r="D169" s="427"/>
      <c r="E169" s="429"/>
      <c r="F169" s="430"/>
    </row>
    <row r="170" spans="1:6">
      <c r="A170" s="353"/>
      <c r="B170" s="428"/>
      <c r="C170" s="409"/>
      <c r="D170" s="427"/>
      <c r="E170" s="429"/>
      <c r="F170" s="430"/>
    </row>
    <row r="171" spans="1:6">
      <c r="A171" s="105"/>
      <c r="B171" s="106"/>
      <c r="C171" s="60"/>
      <c r="D171" s="61"/>
      <c r="E171" s="278"/>
      <c r="F171" s="432"/>
    </row>
    <row r="172" spans="1:6" ht="15" thickBot="1">
      <c r="A172" s="105"/>
      <c r="B172" s="53" t="s">
        <v>301</v>
      </c>
      <c r="C172" s="60"/>
      <c r="D172" s="149"/>
      <c r="E172" s="56" t="s">
        <v>43</v>
      </c>
      <c r="F172" s="150">
        <f>SUM(F161:F170)</f>
        <v>0</v>
      </c>
    </row>
    <row r="173" spans="1:6" ht="15" thickTop="1">
      <c r="A173" s="105"/>
      <c r="B173" s="106"/>
      <c r="C173" s="60"/>
      <c r="D173" s="61"/>
      <c r="E173" s="62"/>
      <c r="F173" s="107"/>
    </row>
    <row r="174" spans="1:6">
      <c r="A174" s="105"/>
      <c r="B174" s="106"/>
      <c r="C174" s="60"/>
      <c r="D174" s="61"/>
      <c r="E174" s="62"/>
      <c r="F174" s="107"/>
    </row>
    <row r="175" spans="1:6">
      <c r="A175" s="105"/>
      <c r="B175" s="106"/>
      <c r="C175" s="60"/>
      <c r="D175" s="61"/>
      <c r="E175" s="62"/>
      <c r="F175" s="107"/>
    </row>
    <row r="176" spans="1:6">
      <c r="A176" s="105"/>
      <c r="B176" s="106"/>
      <c r="C176" s="60"/>
      <c r="D176" s="61"/>
      <c r="E176" s="62"/>
      <c r="F176" s="107"/>
    </row>
    <row r="177" spans="1:6">
      <c r="A177" s="105"/>
      <c r="B177" s="106"/>
      <c r="C177" s="60"/>
      <c r="D177" s="61"/>
      <c r="E177" s="62"/>
      <c r="F177" s="107"/>
    </row>
    <row r="178" spans="1:6">
      <c r="A178" s="105"/>
      <c r="B178" s="106"/>
      <c r="C178" s="60"/>
      <c r="D178" s="61"/>
      <c r="E178" s="62"/>
      <c r="F178" s="107"/>
    </row>
    <row r="179" spans="1:6">
      <c r="A179" s="105"/>
      <c r="B179" s="106"/>
      <c r="C179" s="60"/>
      <c r="D179" s="61"/>
      <c r="E179" s="62"/>
      <c r="F179" s="107"/>
    </row>
    <row r="180" spans="1:6">
      <c r="A180" s="105"/>
      <c r="B180" s="106"/>
      <c r="C180" s="60"/>
      <c r="D180" s="61"/>
      <c r="E180" s="62"/>
      <c r="F180" s="107"/>
    </row>
    <row r="181" spans="1:6">
      <c r="A181" s="105"/>
      <c r="B181" s="160"/>
      <c r="C181" s="60"/>
      <c r="D181" s="61"/>
      <c r="E181" s="62"/>
      <c r="F181" s="107"/>
    </row>
    <row r="182" spans="1:6">
      <c r="A182" s="151"/>
      <c r="B182" s="152"/>
      <c r="C182" s="167"/>
      <c r="D182" s="131"/>
      <c r="E182" s="153"/>
      <c r="F182" s="433"/>
    </row>
    <row r="183" spans="1:6" s="137" customFormat="1">
      <c r="A183" s="134"/>
      <c r="B183" s="52"/>
      <c r="C183" s="47"/>
      <c r="D183" s="135"/>
      <c r="E183" s="136"/>
    </row>
    <row r="184" spans="1:6" s="137" customFormat="1">
      <c r="A184" s="134"/>
      <c r="B184" s="52"/>
      <c r="C184" s="47"/>
      <c r="D184" s="135"/>
      <c r="E184" s="136"/>
    </row>
    <row r="185" spans="1:6" s="137" customFormat="1">
      <c r="A185" s="134"/>
      <c r="B185" s="52"/>
      <c r="C185" s="47"/>
      <c r="D185" s="135"/>
      <c r="E185" s="136"/>
    </row>
    <row r="186" spans="1:6" s="137" customFormat="1">
      <c r="A186" s="134"/>
      <c r="B186" s="52"/>
      <c r="C186" s="47"/>
      <c r="D186" s="135"/>
      <c r="E186" s="136"/>
    </row>
    <row r="187" spans="1:6" s="137" customFormat="1">
      <c r="A187" s="134"/>
      <c r="B187" s="52"/>
      <c r="C187" s="47"/>
      <c r="D187" s="135"/>
      <c r="E187" s="136"/>
    </row>
    <row r="188" spans="1:6" s="137" customFormat="1">
      <c r="A188" s="134"/>
      <c r="B188" s="52"/>
      <c r="C188" s="47"/>
      <c r="D188" s="135"/>
      <c r="E188" s="136"/>
    </row>
    <row r="189" spans="1:6" s="137" customFormat="1">
      <c r="A189" s="134"/>
      <c r="B189" s="52"/>
      <c r="C189" s="47"/>
      <c r="D189" s="135"/>
      <c r="E189" s="136"/>
    </row>
    <row r="190" spans="1:6" s="137" customFormat="1">
      <c r="A190" s="134"/>
      <c r="B190" s="52"/>
      <c r="C190" s="47"/>
      <c r="D190" s="135"/>
      <c r="E190" s="136"/>
    </row>
    <row r="191" spans="1:6" s="137" customFormat="1">
      <c r="A191" s="134"/>
      <c r="B191" s="52"/>
      <c r="C191" s="47"/>
      <c r="D191" s="135"/>
      <c r="E191" s="136"/>
    </row>
    <row r="192" spans="1:6" s="137" customFormat="1">
      <c r="A192" s="134"/>
      <c r="B192" s="52"/>
      <c r="C192" s="47"/>
      <c r="D192" s="135"/>
      <c r="E192" s="136"/>
    </row>
    <row r="193" spans="1:5" s="137" customFormat="1">
      <c r="A193" s="134"/>
      <c r="B193" s="52"/>
      <c r="C193" s="47"/>
      <c r="D193" s="135"/>
      <c r="E193" s="136"/>
    </row>
    <row r="194" spans="1:5" s="137" customFormat="1">
      <c r="A194" s="134"/>
      <c r="B194" s="52"/>
      <c r="C194" s="47"/>
      <c r="D194" s="135"/>
      <c r="E194" s="136"/>
    </row>
    <row r="195" spans="1:5" s="137" customFormat="1">
      <c r="A195" s="134"/>
      <c r="B195" s="52"/>
      <c r="C195" s="47"/>
      <c r="D195" s="135"/>
      <c r="E195" s="136"/>
    </row>
    <row r="196" spans="1:5" s="137" customFormat="1">
      <c r="A196" s="134"/>
      <c r="B196" s="52"/>
      <c r="C196" s="47"/>
      <c r="D196" s="135"/>
      <c r="E196" s="136"/>
    </row>
    <row r="197" spans="1:5" s="137" customFormat="1">
      <c r="A197" s="134"/>
      <c r="B197" s="52"/>
      <c r="C197" s="47"/>
      <c r="D197" s="135"/>
      <c r="E197" s="136"/>
    </row>
    <row r="198" spans="1:5" s="137" customFormat="1">
      <c r="A198" s="134"/>
      <c r="B198" s="52"/>
      <c r="C198" s="47"/>
      <c r="D198" s="135"/>
      <c r="E198" s="136"/>
    </row>
    <row r="199" spans="1:5" s="137" customFormat="1">
      <c r="A199" s="134"/>
      <c r="B199" s="52"/>
      <c r="C199" s="47"/>
      <c r="D199" s="135"/>
      <c r="E199" s="136"/>
    </row>
    <row r="200" spans="1:5" s="137" customFormat="1">
      <c r="A200" s="134"/>
      <c r="B200" s="52"/>
      <c r="C200" s="47"/>
      <c r="D200" s="135"/>
      <c r="E200" s="136"/>
    </row>
    <row r="201" spans="1:5" s="137" customFormat="1">
      <c r="A201" s="134"/>
      <c r="B201" s="52"/>
      <c r="C201" s="47"/>
      <c r="D201" s="135"/>
      <c r="E201" s="136"/>
    </row>
    <row r="202" spans="1:5" s="137" customFormat="1">
      <c r="A202" s="134"/>
      <c r="B202" s="52"/>
      <c r="C202" s="47"/>
      <c r="D202" s="135"/>
      <c r="E202" s="136"/>
    </row>
    <row r="203" spans="1:5" s="137" customFormat="1">
      <c r="A203" s="134"/>
      <c r="B203" s="52"/>
      <c r="C203" s="47"/>
      <c r="D203" s="135"/>
      <c r="E203" s="136"/>
    </row>
    <row r="204" spans="1:5" s="137" customFormat="1">
      <c r="A204" s="134"/>
      <c r="B204" s="52"/>
      <c r="C204" s="47"/>
      <c r="D204" s="135"/>
      <c r="E204" s="136"/>
    </row>
    <row r="205" spans="1:5" s="137" customFormat="1">
      <c r="A205" s="134"/>
      <c r="B205" s="52"/>
      <c r="C205" s="47"/>
      <c r="D205" s="135"/>
      <c r="E205" s="136"/>
    </row>
    <row r="206" spans="1:5" s="137" customFormat="1">
      <c r="A206" s="134"/>
      <c r="B206" s="52"/>
      <c r="C206" s="47"/>
      <c r="D206" s="135"/>
      <c r="E206" s="136"/>
    </row>
    <row r="207" spans="1:5" s="137" customFormat="1">
      <c r="A207" s="134"/>
      <c r="B207" s="52"/>
      <c r="C207" s="47"/>
      <c r="D207" s="135"/>
      <c r="E207" s="136"/>
    </row>
    <row r="208" spans="1:5" s="137" customFormat="1">
      <c r="A208" s="134"/>
      <c r="B208" s="52"/>
      <c r="C208" s="47"/>
      <c r="D208" s="135"/>
      <c r="E208" s="136"/>
    </row>
    <row r="209" spans="1:5" s="137" customFormat="1">
      <c r="A209" s="134"/>
      <c r="B209" s="52"/>
      <c r="C209" s="47"/>
      <c r="D209" s="135"/>
      <c r="E209" s="136"/>
    </row>
    <row r="210" spans="1:5" s="137" customFormat="1">
      <c r="A210" s="134"/>
      <c r="B210" s="52"/>
      <c r="C210" s="47"/>
      <c r="D210" s="135"/>
      <c r="E210" s="136"/>
    </row>
    <row r="211" spans="1:5" s="137" customFormat="1">
      <c r="A211" s="134"/>
      <c r="B211" s="52"/>
      <c r="C211" s="47"/>
      <c r="D211" s="135"/>
      <c r="E211" s="136"/>
    </row>
    <row r="212" spans="1:5" s="137" customFormat="1">
      <c r="A212" s="134"/>
      <c r="B212" s="52"/>
      <c r="C212" s="47"/>
      <c r="D212" s="135"/>
      <c r="E212" s="136"/>
    </row>
    <row r="213" spans="1:5" s="137" customFormat="1">
      <c r="A213" s="134"/>
      <c r="B213" s="52"/>
      <c r="C213" s="47"/>
      <c r="D213" s="135"/>
      <c r="E213" s="136"/>
    </row>
    <row r="214" spans="1:5" s="137" customFormat="1">
      <c r="A214" s="134"/>
      <c r="B214" s="52"/>
      <c r="C214" s="47"/>
      <c r="D214" s="135"/>
      <c r="E214" s="136"/>
    </row>
    <row r="215" spans="1:5" s="137" customFormat="1">
      <c r="A215" s="134"/>
      <c r="B215" s="52"/>
      <c r="C215" s="47"/>
      <c r="D215" s="135"/>
      <c r="E215" s="136"/>
    </row>
    <row r="216" spans="1:5" s="137" customFormat="1">
      <c r="A216" s="134"/>
      <c r="B216" s="52"/>
      <c r="C216" s="47"/>
      <c r="D216" s="135"/>
      <c r="E216" s="136"/>
    </row>
    <row r="217" spans="1:5" s="137" customFormat="1">
      <c r="A217" s="134"/>
      <c r="B217" s="52"/>
      <c r="C217" s="47"/>
      <c r="D217" s="135"/>
      <c r="E217" s="136"/>
    </row>
    <row r="218" spans="1:5" s="137" customFormat="1">
      <c r="A218" s="134"/>
      <c r="B218" s="52"/>
      <c r="C218" s="47"/>
      <c r="D218" s="135"/>
      <c r="E218" s="136"/>
    </row>
    <row r="219" spans="1:5" s="137" customFormat="1">
      <c r="A219" s="134"/>
      <c r="B219" s="52"/>
      <c r="C219" s="47"/>
      <c r="D219" s="135"/>
      <c r="E219" s="136"/>
    </row>
    <row r="220" spans="1:5" s="137" customFormat="1">
      <c r="A220" s="134"/>
      <c r="B220" s="52"/>
      <c r="C220" s="47"/>
      <c r="D220" s="135"/>
      <c r="E220" s="136"/>
    </row>
    <row r="221" spans="1:5" s="137" customFormat="1">
      <c r="A221" s="134"/>
      <c r="B221" s="52"/>
      <c r="C221" s="47"/>
      <c r="D221" s="135"/>
      <c r="E221" s="136"/>
    </row>
    <row r="222" spans="1:5" s="137" customFormat="1">
      <c r="A222" s="134"/>
      <c r="B222" s="52"/>
      <c r="C222" s="47"/>
      <c r="D222" s="135"/>
      <c r="E222" s="136"/>
    </row>
    <row r="223" spans="1:5" s="137" customFormat="1">
      <c r="A223" s="134"/>
      <c r="B223" s="52"/>
      <c r="C223" s="47"/>
      <c r="D223" s="135"/>
      <c r="E223" s="136"/>
    </row>
    <row r="224" spans="1:5" s="137" customFormat="1">
      <c r="A224" s="134"/>
      <c r="B224" s="52"/>
      <c r="C224" s="47"/>
      <c r="D224" s="135"/>
      <c r="E224" s="136"/>
    </row>
    <row r="225" spans="1:5" s="137" customFormat="1">
      <c r="A225" s="134"/>
      <c r="B225" s="52"/>
      <c r="C225" s="47"/>
      <c r="D225" s="135"/>
      <c r="E225" s="136"/>
    </row>
    <row r="226" spans="1:5" s="137" customFormat="1">
      <c r="A226" s="134"/>
      <c r="B226" s="52"/>
      <c r="C226" s="47"/>
      <c r="D226" s="135"/>
      <c r="E226" s="136"/>
    </row>
    <row r="227" spans="1:5" s="137" customFormat="1">
      <c r="A227" s="134"/>
      <c r="B227" s="52"/>
      <c r="C227" s="47"/>
      <c r="D227" s="135"/>
      <c r="E227" s="136"/>
    </row>
    <row r="228" spans="1:5" s="137" customFormat="1">
      <c r="A228" s="134"/>
      <c r="B228" s="52"/>
      <c r="C228" s="47"/>
      <c r="D228" s="135"/>
      <c r="E228" s="136"/>
    </row>
    <row r="229" spans="1:5" s="137" customFormat="1">
      <c r="A229" s="134"/>
      <c r="B229" s="52"/>
      <c r="C229" s="47"/>
      <c r="D229" s="135"/>
      <c r="E229" s="136"/>
    </row>
    <row r="230" spans="1:5" s="137" customFormat="1">
      <c r="A230" s="134"/>
      <c r="B230" s="52"/>
      <c r="C230" s="47"/>
      <c r="D230" s="135"/>
      <c r="E230" s="136"/>
    </row>
    <row r="231" spans="1:5" s="137" customFormat="1">
      <c r="A231" s="134"/>
      <c r="B231" s="52"/>
      <c r="C231" s="47"/>
      <c r="D231" s="135"/>
      <c r="E231" s="136"/>
    </row>
    <row r="232" spans="1:5" s="137" customFormat="1">
      <c r="A232" s="134"/>
      <c r="B232" s="52"/>
      <c r="C232" s="47"/>
      <c r="D232" s="135"/>
      <c r="E232" s="136"/>
    </row>
    <row r="233" spans="1:5" s="137" customFormat="1">
      <c r="A233" s="134"/>
      <c r="B233" s="52"/>
      <c r="C233" s="47"/>
      <c r="D233" s="135"/>
      <c r="E233" s="136"/>
    </row>
    <row r="234" spans="1:5" s="137" customFormat="1">
      <c r="A234" s="134"/>
      <c r="B234" s="52"/>
      <c r="C234" s="47"/>
      <c r="D234" s="135"/>
      <c r="E234" s="136"/>
    </row>
    <row r="235" spans="1:5" s="137" customFormat="1">
      <c r="A235" s="134"/>
      <c r="B235" s="52"/>
      <c r="C235" s="47"/>
      <c r="D235" s="135"/>
      <c r="E235" s="136"/>
    </row>
    <row r="236" spans="1:5" s="137" customFormat="1">
      <c r="A236" s="134"/>
      <c r="B236" s="52"/>
      <c r="C236" s="47"/>
      <c r="D236" s="135"/>
      <c r="E236" s="136"/>
    </row>
    <row r="237" spans="1:5" s="137" customFormat="1">
      <c r="A237" s="134"/>
      <c r="B237" s="52"/>
      <c r="C237" s="47"/>
      <c r="D237" s="135"/>
      <c r="E237" s="136"/>
    </row>
    <row r="238" spans="1:5" s="137" customFormat="1">
      <c r="A238" s="134"/>
      <c r="B238" s="52"/>
      <c r="C238" s="47"/>
      <c r="D238" s="135"/>
      <c r="E238" s="136"/>
    </row>
    <row r="239" spans="1:5" s="137" customFormat="1">
      <c r="A239" s="134"/>
      <c r="B239" s="52"/>
      <c r="C239" s="47"/>
      <c r="D239" s="135"/>
      <c r="E239" s="136"/>
    </row>
    <row r="240" spans="1:5" s="137" customFormat="1">
      <c r="A240" s="134"/>
      <c r="B240" s="52"/>
      <c r="C240" s="47"/>
      <c r="D240" s="135"/>
      <c r="E240" s="136"/>
    </row>
    <row r="241" spans="1:5" s="137" customFormat="1">
      <c r="A241" s="134"/>
      <c r="B241" s="52"/>
      <c r="C241" s="47"/>
      <c r="D241" s="135"/>
      <c r="E241" s="136"/>
    </row>
    <row r="242" spans="1:5" s="137" customFormat="1">
      <c r="A242" s="134"/>
      <c r="B242" s="52"/>
      <c r="C242" s="47"/>
      <c r="D242" s="135"/>
      <c r="E242" s="136"/>
    </row>
    <row r="243" spans="1:5" s="137" customFormat="1">
      <c r="A243" s="134"/>
      <c r="B243" s="52"/>
      <c r="C243" s="47"/>
      <c r="D243" s="135"/>
      <c r="E243" s="136"/>
    </row>
    <row r="244" spans="1:5" s="137" customFormat="1">
      <c r="A244" s="134"/>
      <c r="B244" s="52"/>
      <c r="C244" s="47"/>
      <c r="D244" s="135"/>
      <c r="E244" s="136"/>
    </row>
    <row r="245" spans="1:5" s="137" customFormat="1">
      <c r="A245" s="134"/>
      <c r="B245" s="52"/>
      <c r="C245" s="47"/>
      <c r="D245" s="135"/>
      <c r="E245" s="136"/>
    </row>
    <row r="246" spans="1:5" s="137" customFormat="1">
      <c r="A246" s="134"/>
      <c r="B246" s="52"/>
      <c r="C246" s="47"/>
      <c r="D246" s="135"/>
      <c r="E246" s="136"/>
    </row>
    <row r="247" spans="1:5" s="137" customFormat="1">
      <c r="A247" s="134"/>
      <c r="B247" s="52"/>
      <c r="C247" s="47"/>
      <c r="D247" s="135"/>
      <c r="E247" s="136"/>
    </row>
    <row r="248" spans="1:5" s="137" customFormat="1">
      <c r="A248" s="134"/>
      <c r="B248" s="52"/>
      <c r="C248" s="47"/>
      <c r="D248" s="135"/>
      <c r="E248" s="136"/>
    </row>
    <row r="249" spans="1:5" s="137" customFormat="1">
      <c r="A249" s="134"/>
      <c r="B249" s="52"/>
      <c r="C249" s="47"/>
      <c r="D249" s="135"/>
      <c r="E249" s="136"/>
    </row>
    <row r="250" spans="1:5" s="137" customFormat="1">
      <c r="A250" s="134"/>
      <c r="B250" s="52"/>
      <c r="C250" s="47"/>
      <c r="D250" s="135"/>
      <c r="E250" s="136"/>
    </row>
    <row r="251" spans="1:5" s="137" customFormat="1">
      <c r="A251" s="134"/>
      <c r="B251" s="52"/>
      <c r="C251" s="47"/>
      <c r="D251" s="135"/>
      <c r="E251" s="136"/>
    </row>
    <row r="252" spans="1:5" s="137" customFormat="1">
      <c r="A252" s="134"/>
      <c r="B252" s="52"/>
      <c r="C252" s="47"/>
      <c r="D252" s="135"/>
      <c r="E252" s="136"/>
    </row>
    <row r="253" spans="1:5" s="137" customFormat="1">
      <c r="A253" s="134"/>
      <c r="B253" s="52"/>
      <c r="C253" s="47"/>
      <c r="D253" s="135"/>
      <c r="E253" s="136"/>
    </row>
    <row r="254" spans="1:5" s="137" customFormat="1">
      <c r="A254" s="134"/>
      <c r="B254" s="52"/>
      <c r="C254" s="47"/>
      <c r="D254" s="135"/>
      <c r="E254" s="136"/>
    </row>
    <row r="255" spans="1:5" s="137" customFormat="1">
      <c r="A255" s="134"/>
      <c r="B255" s="52"/>
      <c r="C255" s="47"/>
      <c r="D255" s="135"/>
      <c r="E255" s="136"/>
    </row>
    <row r="256" spans="1:5" s="137" customFormat="1">
      <c r="A256" s="134"/>
      <c r="B256" s="52"/>
      <c r="C256" s="47"/>
      <c r="D256" s="135"/>
      <c r="E256" s="136"/>
    </row>
    <row r="257" spans="1:5" s="137" customFormat="1">
      <c r="A257" s="134"/>
      <c r="B257" s="52"/>
      <c r="C257" s="47"/>
      <c r="D257" s="135"/>
      <c r="E257" s="136"/>
    </row>
    <row r="258" spans="1:5" s="137" customFormat="1">
      <c r="A258" s="134"/>
      <c r="B258" s="52"/>
      <c r="C258" s="47"/>
      <c r="D258" s="135"/>
      <c r="E258" s="136"/>
    </row>
    <row r="259" spans="1:5" s="137" customFormat="1">
      <c r="A259" s="134"/>
      <c r="B259" s="52"/>
      <c r="C259" s="47"/>
      <c r="D259" s="135"/>
      <c r="E259" s="136"/>
    </row>
    <row r="260" spans="1:5" s="137" customFormat="1">
      <c r="A260" s="134"/>
      <c r="B260" s="52"/>
      <c r="C260" s="47"/>
      <c r="D260" s="135"/>
      <c r="E260" s="136"/>
    </row>
    <row r="261" spans="1:5" s="137" customFormat="1">
      <c r="A261" s="134"/>
      <c r="B261" s="52"/>
      <c r="C261" s="47"/>
      <c r="D261" s="135"/>
      <c r="E261" s="136"/>
    </row>
    <row r="262" spans="1:5" s="137" customFormat="1">
      <c r="A262" s="134"/>
      <c r="B262" s="52"/>
      <c r="C262" s="47"/>
      <c r="D262" s="135"/>
      <c r="E262" s="136"/>
    </row>
    <row r="263" spans="1:5" s="137" customFormat="1">
      <c r="A263" s="134"/>
      <c r="B263" s="52"/>
      <c r="C263" s="47"/>
      <c r="D263" s="135"/>
      <c r="E263" s="136"/>
    </row>
    <row r="264" spans="1:5" s="137" customFormat="1">
      <c r="A264" s="134"/>
      <c r="B264" s="52"/>
      <c r="C264" s="47"/>
      <c r="D264" s="135"/>
      <c r="E264" s="136"/>
    </row>
    <row r="265" spans="1:5" s="137" customFormat="1">
      <c r="A265" s="134"/>
      <c r="B265" s="52"/>
      <c r="C265" s="47"/>
      <c r="D265" s="135"/>
      <c r="E265" s="136"/>
    </row>
    <row r="266" spans="1:5" s="137" customFormat="1">
      <c r="A266" s="134"/>
      <c r="B266" s="52"/>
      <c r="C266" s="47"/>
      <c r="D266" s="135"/>
      <c r="E266" s="136"/>
    </row>
    <row r="267" spans="1:5" s="137" customFormat="1">
      <c r="A267" s="134"/>
      <c r="B267" s="52"/>
      <c r="C267" s="47"/>
      <c r="D267" s="135"/>
      <c r="E267" s="136"/>
    </row>
    <row r="268" spans="1:5" s="137" customFormat="1">
      <c r="A268" s="134"/>
      <c r="B268" s="52"/>
      <c r="C268" s="47"/>
      <c r="D268" s="135"/>
      <c r="E268" s="136"/>
    </row>
    <row r="269" spans="1:5" s="137" customFormat="1">
      <c r="A269" s="134"/>
      <c r="B269" s="52"/>
      <c r="C269" s="47"/>
      <c r="D269" s="135"/>
      <c r="E269" s="136"/>
    </row>
    <row r="270" spans="1:5" s="137" customFormat="1">
      <c r="A270" s="134"/>
      <c r="B270" s="52"/>
      <c r="C270" s="47"/>
      <c r="D270" s="135"/>
      <c r="E270" s="136"/>
    </row>
    <row r="271" spans="1:5" s="137" customFormat="1">
      <c r="A271" s="134"/>
      <c r="B271" s="52"/>
      <c r="C271" s="47"/>
      <c r="D271" s="135"/>
      <c r="E271" s="136"/>
    </row>
    <row r="272" spans="1:5" s="137" customFormat="1">
      <c r="A272" s="134"/>
      <c r="B272" s="52"/>
      <c r="C272" s="47"/>
      <c r="D272" s="135"/>
      <c r="E272" s="136"/>
    </row>
    <row r="273" spans="1:5" s="137" customFormat="1">
      <c r="A273" s="134"/>
      <c r="B273" s="52"/>
      <c r="C273" s="47"/>
      <c r="D273" s="135"/>
      <c r="E273" s="136"/>
    </row>
    <row r="274" spans="1:5" s="137" customFormat="1">
      <c r="A274" s="134"/>
      <c r="B274" s="52"/>
      <c r="C274" s="47"/>
      <c r="D274" s="135"/>
      <c r="E274" s="136"/>
    </row>
    <row r="275" spans="1:5" s="137" customFormat="1">
      <c r="A275" s="134"/>
      <c r="B275" s="52"/>
      <c r="C275" s="47"/>
      <c r="D275" s="135"/>
      <c r="E275" s="136"/>
    </row>
    <row r="276" spans="1:5" s="137" customFormat="1">
      <c r="A276" s="134"/>
      <c r="B276" s="52"/>
      <c r="C276" s="47"/>
      <c r="D276" s="135"/>
      <c r="E276" s="136"/>
    </row>
    <row r="277" spans="1:5" s="137" customFormat="1">
      <c r="A277" s="134"/>
      <c r="B277" s="52"/>
      <c r="C277" s="47"/>
      <c r="D277" s="135"/>
      <c r="E277" s="136"/>
    </row>
    <row r="278" spans="1:5" s="137" customFormat="1">
      <c r="A278" s="134"/>
      <c r="B278" s="52"/>
      <c r="C278" s="47"/>
      <c r="D278" s="135"/>
      <c r="E278" s="136"/>
    </row>
    <row r="279" spans="1:5" s="137" customFormat="1">
      <c r="A279" s="134"/>
      <c r="B279" s="52"/>
      <c r="C279" s="47"/>
      <c r="D279" s="135"/>
      <c r="E279" s="136"/>
    </row>
    <row r="280" spans="1:5" s="137" customFormat="1">
      <c r="A280" s="134"/>
      <c r="B280" s="52"/>
      <c r="C280" s="47"/>
      <c r="D280" s="135"/>
      <c r="E280" s="136"/>
    </row>
    <row r="281" spans="1:5" s="137" customFormat="1">
      <c r="A281" s="134"/>
      <c r="B281" s="52"/>
      <c r="C281" s="47"/>
      <c r="D281" s="135"/>
      <c r="E281" s="136"/>
    </row>
    <row r="282" spans="1:5" s="137" customFormat="1">
      <c r="A282" s="134"/>
      <c r="B282" s="52"/>
      <c r="C282" s="47"/>
      <c r="D282" s="135"/>
      <c r="E282" s="136"/>
    </row>
    <row r="283" spans="1:5" s="137" customFormat="1">
      <c r="A283" s="134"/>
      <c r="B283" s="52"/>
      <c r="C283" s="47"/>
      <c r="D283" s="135"/>
      <c r="E283" s="136"/>
    </row>
    <row r="284" spans="1:5" s="137" customFormat="1">
      <c r="A284" s="134"/>
      <c r="B284" s="52"/>
      <c r="C284" s="47"/>
      <c r="D284" s="135"/>
      <c r="E284" s="136"/>
    </row>
    <row r="285" spans="1:5" s="137" customFormat="1">
      <c r="A285" s="134"/>
      <c r="B285" s="52"/>
      <c r="C285" s="47"/>
      <c r="D285" s="135"/>
      <c r="E285" s="136"/>
    </row>
    <row r="286" spans="1:5" s="137" customFormat="1">
      <c r="A286" s="134"/>
      <c r="B286" s="52"/>
      <c r="C286" s="47"/>
      <c r="D286" s="135"/>
      <c r="E286" s="136"/>
    </row>
    <row r="287" spans="1:5" s="137" customFormat="1">
      <c r="A287" s="134"/>
      <c r="B287" s="52"/>
      <c r="C287" s="47"/>
      <c r="D287" s="135"/>
      <c r="E287" s="136"/>
    </row>
    <row r="288" spans="1:5" s="137" customFormat="1">
      <c r="A288" s="134"/>
      <c r="B288" s="52"/>
      <c r="C288" s="47"/>
      <c r="D288" s="135"/>
      <c r="E288" s="136"/>
    </row>
    <row r="289" spans="1:5" s="137" customFormat="1">
      <c r="A289" s="134"/>
      <c r="B289" s="52"/>
      <c r="C289" s="47"/>
      <c r="D289" s="135"/>
      <c r="E289" s="136"/>
    </row>
    <row r="290" spans="1:5" s="137" customFormat="1">
      <c r="A290" s="134"/>
      <c r="B290" s="52"/>
      <c r="C290" s="47"/>
      <c r="D290" s="135"/>
      <c r="E290" s="136"/>
    </row>
    <row r="291" spans="1:5" s="137" customFormat="1">
      <c r="A291" s="134"/>
      <c r="B291" s="52"/>
      <c r="C291" s="47"/>
      <c r="D291" s="135"/>
      <c r="E291" s="136"/>
    </row>
    <row r="292" spans="1:5" s="137" customFormat="1">
      <c r="A292" s="134"/>
      <c r="B292" s="52"/>
      <c r="C292" s="47"/>
      <c r="D292" s="135"/>
      <c r="E292" s="136"/>
    </row>
    <row r="293" spans="1:5" s="137" customFormat="1">
      <c r="A293" s="134"/>
      <c r="B293" s="52"/>
      <c r="C293" s="47"/>
      <c r="D293" s="135"/>
      <c r="E293" s="136"/>
    </row>
    <row r="294" spans="1:5" s="137" customFormat="1">
      <c r="A294" s="134"/>
      <c r="B294" s="52"/>
      <c r="C294" s="47"/>
      <c r="D294" s="135"/>
      <c r="E294" s="136"/>
    </row>
    <row r="295" spans="1:5" s="137" customFormat="1">
      <c r="A295" s="134"/>
      <c r="B295" s="52"/>
      <c r="C295" s="47"/>
      <c r="D295" s="135"/>
      <c r="E295" s="136"/>
    </row>
    <row r="296" spans="1:5" s="137" customFormat="1">
      <c r="A296" s="134"/>
      <c r="B296" s="52"/>
      <c r="C296" s="47"/>
      <c r="D296" s="135"/>
      <c r="E296" s="136"/>
    </row>
    <row r="297" spans="1:5" s="137" customFormat="1">
      <c r="A297" s="134"/>
      <c r="B297" s="52"/>
      <c r="C297" s="47"/>
      <c r="D297" s="135"/>
      <c r="E297" s="136"/>
    </row>
    <row r="298" spans="1:5" s="137" customFormat="1">
      <c r="A298" s="134"/>
      <c r="B298" s="52"/>
      <c r="C298" s="47"/>
      <c r="D298" s="135"/>
      <c r="E298" s="136"/>
    </row>
    <row r="299" spans="1:5" s="137" customFormat="1">
      <c r="A299" s="134"/>
      <c r="B299" s="52"/>
      <c r="C299" s="47"/>
      <c r="D299" s="135"/>
      <c r="E299" s="136"/>
    </row>
    <row r="300" spans="1:5" s="137" customFormat="1">
      <c r="A300" s="134"/>
      <c r="B300" s="52"/>
      <c r="C300" s="47"/>
      <c r="D300" s="135"/>
      <c r="E300" s="136"/>
    </row>
    <row r="301" spans="1:5" s="137" customFormat="1">
      <c r="A301" s="134"/>
      <c r="B301" s="52"/>
      <c r="C301" s="47"/>
      <c r="D301" s="135"/>
      <c r="E301" s="136"/>
    </row>
    <row r="302" spans="1:5" s="137" customFormat="1">
      <c r="A302" s="134"/>
      <c r="B302" s="52"/>
      <c r="C302" s="47"/>
      <c r="D302" s="135"/>
      <c r="E302" s="136"/>
    </row>
    <row r="303" spans="1:5" s="137" customFormat="1">
      <c r="A303" s="134"/>
      <c r="B303" s="52"/>
      <c r="C303" s="47"/>
      <c r="D303" s="135"/>
      <c r="E303" s="136"/>
    </row>
    <row r="304" spans="1:5" s="137" customFormat="1">
      <c r="A304" s="134"/>
      <c r="B304" s="52"/>
      <c r="C304" s="47"/>
      <c r="D304" s="135"/>
      <c r="E304" s="136"/>
    </row>
    <row r="305" spans="1:5" s="137" customFormat="1">
      <c r="A305" s="134"/>
      <c r="B305" s="52"/>
      <c r="C305" s="47"/>
      <c r="D305" s="135"/>
      <c r="E305" s="136"/>
    </row>
    <row r="306" spans="1:5" s="137" customFormat="1">
      <c r="A306" s="134"/>
      <c r="B306" s="52"/>
      <c r="C306" s="47"/>
      <c r="D306" s="135"/>
      <c r="E306" s="136"/>
    </row>
    <row r="307" spans="1:5" s="137" customFormat="1">
      <c r="A307" s="134"/>
      <c r="B307" s="52"/>
      <c r="C307" s="47"/>
      <c r="D307" s="135"/>
      <c r="E307" s="136"/>
    </row>
    <row r="308" spans="1:5" s="137" customFormat="1">
      <c r="A308" s="134"/>
      <c r="B308" s="52"/>
      <c r="C308" s="47"/>
      <c r="D308" s="135"/>
      <c r="E308" s="136"/>
    </row>
    <row r="309" spans="1:5" s="137" customFormat="1">
      <c r="A309" s="134"/>
      <c r="B309" s="52"/>
      <c r="C309" s="47"/>
      <c r="D309" s="135"/>
      <c r="E309" s="136"/>
    </row>
    <row r="310" spans="1:5" s="137" customFormat="1">
      <c r="A310" s="134"/>
      <c r="B310" s="52"/>
      <c r="C310" s="47"/>
      <c r="D310" s="135"/>
      <c r="E310" s="136"/>
    </row>
    <row r="311" spans="1:5" s="137" customFormat="1">
      <c r="A311" s="134"/>
      <c r="B311" s="52"/>
      <c r="C311" s="47"/>
      <c r="D311" s="135"/>
      <c r="E311" s="136"/>
    </row>
    <row r="312" spans="1:5" s="137" customFormat="1">
      <c r="A312" s="134"/>
      <c r="B312" s="52"/>
      <c r="C312" s="47"/>
      <c r="D312" s="135"/>
      <c r="E312" s="136"/>
    </row>
    <row r="313" spans="1:5" s="137" customFormat="1">
      <c r="A313" s="134"/>
      <c r="B313" s="52"/>
      <c r="C313" s="47"/>
      <c r="D313" s="135"/>
      <c r="E313" s="136"/>
    </row>
    <row r="314" spans="1:5" s="137" customFormat="1">
      <c r="A314" s="134"/>
      <c r="B314" s="52"/>
      <c r="C314" s="47"/>
      <c r="D314" s="135"/>
      <c r="E314" s="136"/>
    </row>
    <row r="315" spans="1:5" s="137" customFormat="1">
      <c r="A315" s="134"/>
      <c r="B315" s="52"/>
      <c r="C315" s="47"/>
      <c r="D315" s="135"/>
      <c r="E315" s="136"/>
    </row>
    <row r="316" spans="1:5" s="137" customFormat="1">
      <c r="A316" s="134"/>
      <c r="B316" s="52"/>
      <c r="C316" s="47"/>
      <c r="D316" s="135"/>
      <c r="E316" s="136"/>
    </row>
    <row r="317" spans="1:5" s="137" customFormat="1">
      <c r="A317" s="134"/>
      <c r="B317" s="52"/>
      <c r="C317" s="47"/>
      <c r="D317" s="135"/>
      <c r="E317" s="136"/>
    </row>
    <row r="318" spans="1:5" s="137" customFormat="1">
      <c r="A318" s="134"/>
      <c r="B318" s="52"/>
      <c r="C318" s="47"/>
      <c r="D318" s="135"/>
      <c r="E318" s="136"/>
    </row>
    <row r="319" spans="1:5" s="137" customFormat="1">
      <c r="A319" s="134"/>
      <c r="B319" s="52"/>
      <c r="C319" s="47"/>
      <c r="D319" s="135"/>
      <c r="E319" s="136"/>
    </row>
    <row r="320" spans="1:5" s="137" customFormat="1">
      <c r="A320" s="134"/>
      <c r="B320" s="52"/>
      <c r="C320" s="47"/>
      <c r="D320" s="135"/>
      <c r="E320" s="136"/>
    </row>
    <row r="321" spans="1:5" s="137" customFormat="1">
      <c r="A321" s="134"/>
      <c r="B321" s="52"/>
      <c r="C321" s="47"/>
      <c r="D321" s="135"/>
      <c r="E321" s="136"/>
    </row>
    <row r="322" spans="1:5" s="137" customFormat="1">
      <c r="A322" s="134"/>
      <c r="B322" s="52"/>
      <c r="C322" s="47"/>
      <c r="D322" s="135"/>
      <c r="E322" s="136"/>
    </row>
    <row r="323" spans="1:5" s="137" customFormat="1">
      <c r="A323" s="134"/>
      <c r="B323" s="52"/>
      <c r="C323" s="47"/>
      <c r="D323" s="135"/>
      <c r="E323" s="136"/>
    </row>
    <row r="324" spans="1:5" s="137" customFormat="1">
      <c r="A324" s="134"/>
      <c r="B324" s="52"/>
      <c r="C324" s="47"/>
      <c r="D324" s="135"/>
      <c r="E324" s="136"/>
    </row>
    <row r="325" spans="1:5" s="137" customFormat="1">
      <c r="A325" s="134"/>
      <c r="B325" s="52"/>
      <c r="C325" s="47"/>
      <c r="D325" s="135"/>
      <c r="E325" s="136"/>
    </row>
    <row r="326" spans="1:5" s="137" customFormat="1">
      <c r="A326" s="134"/>
      <c r="B326" s="52"/>
      <c r="C326" s="47"/>
      <c r="D326" s="135"/>
      <c r="E326" s="136"/>
    </row>
    <row r="327" spans="1:5" s="137" customFormat="1">
      <c r="A327" s="134"/>
      <c r="B327" s="52"/>
      <c r="C327" s="47"/>
      <c r="D327" s="135"/>
      <c r="E327" s="136"/>
    </row>
    <row r="328" spans="1:5" s="137" customFormat="1">
      <c r="A328" s="134"/>
      <c r="B328" s="52"/>
      <c r="C328" s="47"/>
      <c r="D328" s="135"/>
      <c r="E328" s="136"/>
    </row>
    <row r="329" spans="1:5" s="137" customFormat="1">
      <c r="A329" s="134"/>
      <c r="B329" s="52"/>
      <c r="C329" s="47"/>
      <c r="D329" s="135"/>
      <c r="E329" s="136"/>
    </row>
    <row r="330" spans="1:5" s="137" customFormat="1">
      <c r="A330" s="134"/>
      <c r="B330" s="52"/>
      <c r="C330" s="47"/>
      <c r="D330" s="135"/>
      <c r="E330" s="136"/>
    </row>
    <row r="331" spans="1:5" s="137" customFormat="1">
      <c r="A331" s="134"/>
      <c r="B331" s="52"/>
      <c r="C331" s="47"/>
      <c r="D331" s="135"/>
      <c r="E331" s="136"/>
    </row>
    <row r="332" spans="1:5" s="137" customFormat="1">
      <c r="A332" s="134"/>
      <c r="B332" s="52"/>
      <c r="C332" s="47"/>
      <c r="D332" s="135"/>
      <c r="E332" s="136"/>
    </row>
  </sheetData>
  <pageMargins left="0.75" right="0.75" top="0.58583333333333332" bottom="0.92466666666666664" header="0.25" footer="0.2"/>
  <pageSetup scale="76" fitToHeight="0" orientation="portrait" r:id="rId1"/>
  <headerFooter alignWithMargins="0">
    <oddHeader>&amp;L&amp;"Aptos Narrow,Bold"&amp;10OLU TEE ENGINEERING INT'L LTD&amp;C&amp;"Aptos Narrow,Bold"&amp;10Main Building-
Electrical Services&amp;R&amp;"Aptos Narrow,Bold"&amp;10ROLAC</oddHeader>
    <oddFooter>&amp;C&amp;"Comic Sans MS,Regular"&amp;11Electrical Installations /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9AADD-3A6E-402D-A10A-1E4F250F72EC}">
  <dimension ref="A24:J25"/>
  <sheetViews>
    <sheetView view="pageBreakPreview" zoomScale="60" zoomScaleNormal="100" workbookViewId="0">
      <selection activeCell="I34" sqref="I34"/>
    </sheetView>
  </sheetViews>
  <sheetFormatPr defaultColWidth="8.84375" defaultRowHeight="12.45"/>
  <cols>
    <col min="1" max="16384" width="8.84375" style="4"/>
  </cols>
  <sheetData>
    <row r="24" spans="1:10">
      <c r="D24" s="10"/>
    </row>
    <row r="25" spans="1:10" ht="21.9">
      <c r="A25" s="7"/>
      <c r="B25" s="7"/>
      <c r="C25" s="7"/>
      <c r="D25" s="478" t="s">
        <v>2</v>
      </c>
      <c r="E25" s="478"/>
      <c r="F25" s="478"/>
      <c r="G25" s="478"/>
      <c r="H25" s="7"/>
      <c r="I25" s="7"/>
      <c r="J25" s="7"/>
    </row>
  </sheetData>
  <mergeCells count="1">
    <mergeCell ref="D25:G25"/>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0554F-519D-4CB2-9123-520A250AD993}">
  <sheetPr>
    <tabColor rgb="FFFFFF00"/>
  </sheetPr>
  <dimension ref="A1:G60"/>
  <sheetViews>
    <sheetView view="pageBreakPreview" zoomScale="120" zoomScaleNormal="100" zoomScaleSheetLayoutView="120" workbookViewId="0">
      <selection activeCell="F8" sqref="F8"/>
    </sheetView>
  </sheetViews>
  <sheetFormatPr defaultColWidth="10.84375" defaultRowHeight="15.45"/>
  <cols>
    <col min="1" max="1" width="6.15234375" style="134" customWidth="1"/>
    <col min="2" max="2" width="60.3046875" style="52" customWidth="1"/>
    <col min="3" max="3" width="7.4609375" style="47" customWidth="1"/>
    <col min="4" max="4" width="6.69140625" style="135" bestFit="1" customWidth="1"/>
    <col min="5" max="5" width="13" style="139" bestFit="1" customWidth="1"/>
    <col min="6" max="6" width="20" style="138" customWidth="1"/>
    <col min="7" max="10" width="14.4609375" style="11" customWidth="1"/>
    <col min="11" max="11" width="16" style="11" customWidth="1"/>
    <col min="12" max="12" width="14.84375" style="11" customWidth="1"/>
    <col min="13" max="13" width="16" style="11" customWidth="1"/>
    <col min="14" max="15" width="14.15234375" style="11" customWidth="1"/>
    <col min="16" max="16" width="15.84375" style="11" customWidth="1"/>
    <col min="17" max="256" width="10.84375" style="11"/>
    <col min="257" max="257" width="6.15234375" style="11" customWidth="1"/>
    <col min="258" max="258" width="60.3046875" style="11" customWidth="1"/>
    <col min="259" max="259" width="7.4609375" style="11" customWidth="1"/>
    <col min="260" max="260" width="6.69140625" style="11" bestFit="1" customWidth="1"/>
    <col min="261" max="261" width="13" style="11" bestFit="1" customWidth="1"/>
    <col min="262" max="262" width="20" style="11" customWidth="1"/>
    <col min="263" max="266" width="14.4609375" style="11" customWidth="1"/>
    <col min="267" max="267" width="16" style="11" customWidth="1"/>
    <col min="268" max="268" width="14.84375" style="11" customWidth="1"/>
    <col min="269" max="269" width="16" style="11" customWidth="1"/>
    <col min="270" max="271" width="14.15234375" style="11" customWidth="1"/>
    <col min="272" max="272" width="15.84375" style="11" customWidth="1"/>
    <col min="273" max="512" width="10.84375" style="11"/>
    <col min="513" max="513" width="6.15234375" style="11" customWidth="1"/>
    <col min="514" max="514" width="60.3046875" style="11" customWidth="1"/>
    <col min="515" max="515" width="7.4609375" style="11" customWidth="1"/>
    <col min="516" max="516" width="6.69140625" style="11" bestFit="1" customWidth="1"/>
    <col min="517" max="517" width="13" style="11" bestFit="1" customWidth="1"/>
    <col min="518" max="518" width="20" style="11" customWidth="1"/>
    <col min="519" max="522" width="14.4609375" style="11" customWidth="1"/>
    <col min="523" max="523" width="16" style="11" customWidth="1"/>
    <col min="524" max="524" width="14.84375" style="11" customWidth="1"/>
    <col min="525" max="525" width="16" style="11" customWidth="1"/>
    <col min="526" max="527" width="14.15234375" style="11" customWidth="1"/>
    <col min="528" max="528" width="15.84375" style="11" customWidth="1"/>
    <col min="529" max="768" width="10.84375" style="11"/>
    <col min="769" max="769" width="6.15234375" style="11" customWidth="1"/>
    <col min="770" max="770" width="60.3046875" style="11" customWidth="1"/>
    <col min="771" max="771" width="7.4609375" style="11" customWidth="1"/>
    <col min="772" max="772" width="6.69140625" style="11" bestFit="1" customWidth="1"/>
    <col min="773" max="773" width="13" style="11" bestFit="1" customWidth="1"/>
    <col min="774" max="774" width="20" style="11" customWidth="1"/>
    <col min="775" max="778" width="14.4609375" style="11" customWidth="1"/>
    <col min="779" max="779" width="16" style="11" customWidth="1"/>
    <col min="780" max="780" width="14.84375" style="11" customWidth="1"/>
    <col min="781" max="781" width="16" style="11" customWidth="1"/>
    <col min="782" max="783" width="14.15234375" style="11" customWidth="1"/>
    <col min="784" max="784" width="15.84375" style="11" customWidth="1"/>
    <col min="785" max="1024" width="10.84375" style="11"/>
    <col min="1025" max="1025" width="6.15234375" style="11" customWidth="1"/>
    <col min="1026" max="1026" width="60.3046875" style="11" customWidth="1"/>
    <col min="1027" max="1027" width="7.4609375" style="11" customWidth="1"/>
    <col min="1028" max="1028" width="6.69140625" style="11" bestFit="1" customWidth="1"/>
    <col min="1029" max="1029" width="13" style="11" bestFit="1" customWidth="1"/>
    <col min="1030" max="1030" width="20" style="11" customWidth="1"/>
    <col min="1031" max="1034" width="14.4609375" style="11" customWidth="1"/>
    <col min="1035" max="1035" width="16" style="11" customWidth="1"/>
    <col min="1036" max="1036" width="14.84375" style="11" customWidth="1"/>
    <col min="1037" max="1037" width="16" style="11" customWidth="1"/>
    <col min="1038" max="1039" width="14.15234375" style="11" customWidth="1"/>
    <col min="1040" max="1040" width="15.84375" style="11" customWidth="1"/>
    <col min="1041" max="1280" width="10.84375" style="11"/>
    <col min="1281" max="1281" width="6.15234375" style="11" customWidth="1"/>
    <col min="1282" max="1282" width="60.3046875" style="11" customWidth="1"/>
    <col min="1283" max="1283" width="7.4609375" style="11" customWidth="1"/>
    <col min="1284" max="1284" width="6.69140625" style="11" bestFit="1" customWidth="1"/>
    <col min="1285" max="1285" width="13" style="11" bestFit="1" customWidth="1"/>
    <col min="1286" max="1286" width="20" style="11" customWidth="1"/>
    <col min="1287" max="1290" width="14.4609375" style="11" customWidth="1"/>
    <col min="1291" max="1291" width="16" style="11" customWidth="1"/>
    <col min="1292" max="1292" width="14.84375" style="11" customWidth="1"/>
    <col min="1293" max="1293" width="16" style="11" customWidth="1"/>
    <col min="1294" max="1295" width="14.15234375" style="11" customWidth="1"/>
    <col min="1296" max="1296" width="15.84375" style="11" customWidth="1"/>
    <col min="1297" max="1536" width="10.84375" style="11"/>
    <col min="1537" max="1537" width="6.15234375" style="11" customWidth="1"/>
    <col min="1538" max="1538" width="60.3046875" style="11" customWidth="1"/>
    <col min="1539" max="1539" width="7.4609375" style="11" customWidth="1"/>
    <col min="1540" max="1540" width="6.69140625" style="11" bestFit="1" customWidth="1"/>
    <col min="1541" max="1541" width="13" style="11" bestFit="1" customWidth="1"/>
    <col min="1542" max="1542" width="20" style="11" customWidth="1"/>
    <col min="1543" max="1546" width="14.4609375" style="11" customWidth="1"/>
    <col min="1547" max="1547" width="16" style="11" customWidth="1"/>
    <col min="1548" max="1548" width="14.84375" style="11" customWidth="1"/>
    <col min="1549" max="1549" width="16" style="11" customWidth="1"/>
    <col min="1550" max="1551" width="14.15234375" style="11" customWidth="1"/>
    <col min="1552" max="1552" width="15.84375" style="11" customWidth="1"/>
    <col min="1553" max="1792" width="10.84375" style="11"/>
    <col min="1793" max="1793" width="6.15234375" style="11" customWidth="1"/>
    <col min="1794" max="1794" width="60.3046875" style="11" customWidth="1"/>
    <col min="1795" max="1795" width="7.4609375" style="11" customWidth="1"/>
    <col min="1796" max="1796" width="6.69140625" style="11" bestFit="1" customWidth="1"/>
    <col min="1797" max="1797" width="13" style="11" bestFit="1" customWidth="1"/>
    <col min="1798" max="1798" width="20" style="11" customWidth="1"/>
    <col min="1799" max="1802" width="14.4609375" style="11" customWidth="1"/>
    <col min="1803" max="1803" width="16" style="11" customWidth="1"/>
    <col min="1804" max="1804" width="14.84375" style="11" customWidth="1"/>
    <col min="1805" max="1805" width="16" style="11" customWidth="1"/>
    <col min="1806" max="1807" width="14.15234375" style="11" customWidth="1"/>
    <col min="1808" max="1808" width="15.84375" style="11" customWidth="1"/>
    <col min="1809" max="2048" width="10.84375" style="11"/>
    <col min="2049" max="2049" width="6.15234375" style="11" customWidth="1"/>
    <col min="2050" max="2050" width="60.3046875" style="11" customWidth="1"/>
    <col min="2051" max="2051" width="7.4609375" style="11" customWidth="1"/>
    <col min="2052" max="2052" width="6.69140625" style="11" bestFit="1" customWidth="1"/>
    <col min="2053" max="2053" width="13" style="11" bestFit="1" customWidth="1"/>
    <col min="2054" max="2054" width="20" style="11" customWidth="1"/>
    <col min="2055" max="2058" width="14.4609375" style="11" customWidth="1"/>
    <col min="2059" max="2059" width="16" style="11" customWidth="1"/>
    <col min="2060" max="2060" width="14.84375" style="11" customWidth="1"/>
    <col min="2061" max="2061" width="16" style="11" customWidth="1"/>
    <col min="2062" max="2063" width="14.15234375" style="11" customWidth="1"/>
    <col min="2064" max="2064" width="15.84375" style="11" customWidth="1"/>
    <col min="2065" max="2304" width="10.84375" style="11"/>
    <col min="2305" max="2305" width="6.15234375" style="11" customWidth="1"/>
    <col min="2306" max="2306" width="60.3046875" style="11" customWidth="1"/>
    <col min="2307" max="2307" width="7.4609375" style="11" customWidth="1"/>
    <col min="2308" max="2308" width="6.69140625" style="11" bestFit="1" customWidth="1"/>
    <col min="2309" max="2309" width="13" style="11" bestFit="1" customWidth="1"/>
    <col min="2310" max="2310" width="20" style="11" customWidth="1"/>
    <col min="2311" max="2314" width="14.4609375" style="11" customWidth="1"/>
    <col min="2315" max="2315" width="16" style="11" customWidth="1"/>
    <col min="2316" max="2316" width="14.84375" style="11" customWidth="1"/>
    <col min="2317" max="2317" width="16" style="11" customWidth="1"/>
    <col min="2318" max="2319" width="14.15234375" style="11" customWidth="1"/>
    <col min="2320" max="2320" width="15.84375" style="11" customWidth="1"/>
    <col min="2321" max="2560" width="10.84375" style="11"/>
    <col min="2561" max="2561" width="6.15234375" style="11" customWidth="1"/>
    <col min="2562" max="2562" width="60.3046875" style="11" customWidth="1"/>
    <col min="2563" max="2563" width="7.4609375" style="11" customWidth="1"/>
    <col min="2564" max="2564" width="6.69140625" style="11" bestFit="1" customWidth="1"/>
    <col min="2565" max="2565" width="13" style="11" bestFit="1" customWidth="1"/>
    <col min="2566" max="2566" width="20" style="11" customWidth="1"/>
    <col min="2567" max="2570" width="14.4609375" style="11" customWidth="1"/>
    <col min="2571" max="2571" width="16" style="11" customWidth="1"/>
    <col min="2572" max="2572" width="14.84375" style="11" customWidth="1"/>
    <col min="2573" max="2573" width="16" style="11" customWidth="1"/>
    <col min="2574" max="2575" width="14.15234375" style="11" customWidth="1"/>
    <col min="2576" max="2576" width="15.84375" style="11" customWidth="1"/>
    <col min="2577" max="2816" width="10.84375" style="11"/>
    <col min="2817" max="2817" width="6.15234375" style="11" customWidth="1"/>
    <col min="2818" max="2818" width="60.3046875" style="11" customWidth="1"/>
    <col min="2819" max="2819" width="7.4609375" style="11" customWidth="1"/>
    <col min="2820" max="2820" width="6.69140625" style="11" bestFit="1" customWidth="1"/>
    <col min="2821" max="2821" width="13" style="11" bestFit="1" customWidth="1"/>
    <col min="2822" max="2822" width="20" style="11" customWidth="1"/>
    <col min="2823" max="2826" width="14.4609375" style="11" customWidth="1"/>
    <col min="2827" max="2827" width="16" style="11" customWidth="1"/>
    <col min="2828" max="2828" width="14.84375" style="11" customWidth="1"/>
    <col min="2829" max="2829" width="16" style="11" customWidth="1"/>
    <col min="2830" max="2831" width="14.15234375" style="11" customWidth="1"/>
    <col min="2832" max="2832" width="15.84375" style="11" customWidth="1"/>
    <col min="2833" max="3072" width="10.84375" style="11"/>
    <col min="3073" max="3073" width="6.15234375" style="11" customWidth="1"/>
    <col min="3074" max="3074" width="60.3046875" style="11" customWidth="1"/>
    <col min="3075" max="3075" width="7.4609375" style="11" customWidth="1"/>
    <col min="3076" max="3076" width="6.69140625" style="11" bestFit="1" customWidth="1"/>
    <col min="3077" max="3077" width="13" style="11" bestFit="1" customWidth="1"/>
    <col min="3078" max="3078" width="20" style="11" customWidth="1"/>
    <col min="3079" max="3082" width="14.4609375" style="11" customWidth="1"/>
    <col min="3083" max="3083" width="16" style="11" customWidth="1"/>
    <col min="3084" max="3084" width="14.84375" style="11" customWidth="1"/>
    <col min="3085" max="3085" width="16" style="11" customWidth="1"/>
    <col min="3086" max="3087" width="14.15234375" style="11" customWidth="1"/>
    <col min="3088" max="3088" width="15.84375" style="11" customWidth="1"/>
    <col min="3089" max="3328" width="10.84375" style="11"/>
    <col min="3329" max="3329" width="6.15234375" style="11" customWidth="1"/>
    <col min="3330" max="3330" width="60.3046875" style="11" customWidth="1"/>
    <col min="3331" max="3331" width="7.4609375" style="11" customWidth="1"/>
    <col min="3332" max="3332" width="6.69140625" style="11" bestFit="1" customWidth="1"/>
    <col min="3333" max="3333" width="13" style="11" bestFit="1" customWidth="1"/>
    <col min="3334" max="3334" width="20" style="11" customWidth="1"/>
    <col min="3335" max="3338" width="14.4609375" style="11" customWidth="1"/>
    <col min="3339" max="3339" width="16" style="11" customWidth="1"/>
    <col min="3340" max="3340" width="14.84375" style="11" customWidth="1"/>
    <col min="3341" max="3341" width="16" style="11" customWidth="1"/>
    <col min="3342" max="3343" width="14.15234375" style="11" customWidth="1"/>
    <col min="3344" max="3344" width="15.84375" style="11" customWidth="1"/>
    <col min="3345" max="3584" width="10.84375" style="11"/>
    <col min="3585" max="3585" width="6.15234375" style="11" customWidth="1"/>
    <col min="3586" max="3586" width="60.3046875" style="11" customWidth="1"/>
    <col min="3587" max="3587" width="7.4609375" style="11" customWidth="1"/>
    <col min="3588" max="3588" width="6.69140625" style="11" bestFit="1" customWidth="1"/>
    <col min="3589" max="3589" width="13" style="11" bestFit="1" customWidth="1"/>
    <col min="3590" max="3590" width="20" style="11" customWidth="1"/>
    <col min="3591" max="3594" width="14.4609375" style="11" customWidth="1"/>
    <col min="3595" max="3595" width="16" style="11" customWidth="1"/>
    <col min="3596" max="3596" width="14.84375" style="11" customWidth="1"/>
    <col min="3597" max="3597" width="16" style="11" customWidth="1"/>
    <col min="3598" max="3599" width="14.15234375" style="11" customWidth="1"/>
    <col min="3600" max="3600" width="15.84375" style="11" customWidth="1"/>
    <col min="3601" max="3840" width="10.84375" style="11"/>
    <col min="3841" max="3841" width="6.15234375" style="11" customWidth="1"/>
    <col min="3842" max="3842" width="60.3046875" style="11" customWidth="1"/>
    <col min="3843" max="3843" width="7.4609375" style="11" customWidth="1"/>
    <col min="3844" max="3844" width="6.69140625" style="11" bestFit="1" customWidth="1"/>
    <col min="3845" max="3845" width="13" style="11" bestFit="1" customWidth="1"/>
    <col min="3846" max="3846" width="20" style="11" customWidth="1"/>
    <col min="3847" max="3850" width="14.4609375" style="11" customWidth="1"/>
    <col min="3851" max="3851" width="16" style="11" customWidth="1"/>
    <col min="3852" max="3852" width="14.84375" style="11" customWidth="1"/>
    <col min="3853" max="3853" width="16" style="11" customWidth="1"/>
    <col min="3854" max="3855" width="14.15234375" style="11" customWidth="1"/>
    <col min="3856" max="3856" width="15.84375" style="11" customWidth="1"/>
    <col min="3857" max="4096" width="10.84375" style="11"/>
    <col min="4097" max="4097" width="6.15234375" style="11" customWidth="1"/>
    <col min="4098" max="4098" width="60.3046875" style="11" customWidth="1"/>
    <col min="4099" max="4099" width="7.4609375" style="11" customWidth="1"/>
    <col min="4100" max="4100" width="6.69140625" style="11" bestFit="1" customWidth="1"/>
    <col min="4101" max="4101" width="13" style="11" bestFit="1" customWidth="1"/>
    <col min="4102" max="4102" width="20" style="11" customWidth="1"/>
    <col min="4103" max="4106" width="14.4609375" style="11" customWidth="1"/>
    <col min="4107" max="4107" width="16" style="11" customWidth="1"/>
    <col min="4108" max="4108" width="14.84375" style="11" customWidth="1"/>
    <col min="4109" max="4109" width="16" style="11" customWidth="1"/>
    <col min="4110" max="4111" width="14.15234375" style="11" customWidth="1"/>
    <col min="4112" max="4112" width="15.84375" style="11" customWidth="1"/>
    <col min="4113" max="4352" width="10.84375" style="11"/>
    <col min="4353" max="4353" width="6.15234375" style="11" customWidth="1"/>
    <col min="4354" max="4354" width="60.3046875" style="11" customWidth="1"/>
    <col min="4355" max="4355" width="7.4609375" style="11" customWidth="1"/>
    <col min="4356" max="4356" width="6.69140625" style="11" bestFit="1" customWidth="1"/>
    <col min="4357" max="4357" width="13" style="11" bestFit="1" customWidth="1"/>
    <col min="4358" max="4358" width="20" style="11" customWidth="1"/>
    <col min="4359" max="4362" width="14.4609375" style="11" customWidth="1"/>
    <col min="4363" max="4363" width="16" style="11" customWidth="1"/>
    <col min="4364" max="4364" width="14.84375" style="11" customWidth="1"/>
    <col min="4365" max="4365" width="16" style="11" customWidth="1"/>
    <col min="4366" max="4367" width="14.15234375" style="11" customWidth="1"/>
    <col min="4368" max="4368" width="15.84375" style="11" customWidth="1"/>
    <col min="4369" max="4608" width="10.84375" style="11"/>
    <col min="4609" max="4609" width="6.15234375" style="11" customWidth="1"/>
    <col min="4610" max="4610" width="60.3046875" style="11" customWidth="1"/>
    <col min="4611" max="4611" width="7.4609375" style="11" customWidth="1"/>
    <col min="4612" max="4612" width="6.69140625" style="11" bestFit="1" customWidth="1"/>
    <col min="4613" max="4613" width="13" style="11" bestFit="1" customWidth="1"/>
    <col min="4614" max="4614" width="20" style="11" customWidth="1"/>
    <col min="4615" max="4618" width="14.4609375" style="11" customWidth="1"/>
    <col min="4619" max="4619" width="16" style="11" customWidth="1"/>
    <col min="4620" max="4620" width="14.84375" style="11" customWidth="1"/>
    <col min="4621" max="4621" width="16" style="11" customWidth="1"/>
    <col min="4622" max="4623" width="14.15234375" style="11" customWidth="1"/>
    <col min="4624" max="4624" width="15.84375" style="11" customWidth="1"/>
    <col min="4625" max="4864" width="10.84375" style="11"/>
    <col min="4865" max="4865" width="6.15234375" style="11" customWidth="1"/>
    <col min="4866" max="4866" width="60.3046875" style="11" customWidth="1"/>
    <col min="4867" max="4867" width="7.4609375" style="11" customWidth="1"/>
    <col min="4868" max="4868" width="6.69140625" style="11" bestFit="1" customWidth="1"/>
    <col min="4869" max="4869" width="13" style="11" bestFit="1" customWidth="1"/>
    <col min="4870" max="4870" width="20" style="11" customWidth="1"/>
    <col min="4871" max="4874" width="14.4609375" style="11" customWidth="1"/>
    <col min="4875" max="4875" width="16" style="11" customWidth="1"/>
    <col min="4876" max="4876" width="14.84375" style="11" customWidth="1"/>
    <col min="4877" max="4877" width="16" style="11" customWidth="1"/>
    <col min="4878" max="4879" width="14.15234375" style="11" customWidth="1"/>
    <col min="4880" max="4880" width="15.84375" style="11" customWidth="1"/>
    <col min="4881" max="5120" width="10.84375" style="11"/>
    <col min="5121" max="5121" width="6.15234375" style="11" customWidth="1"/>
    <col min="5122" max="5122" width="60.3046875" style="11" customWidth="1"/>
    <col min="5123" max="5123" width="7.4609375" style="11" customWidth="1"/>
    <col min="5124" max="5124" width="6.69140625" style="11" bestFit="1" customWidth="1"/>
    <col min="5125" max="5125" width="13" style="11" bestFit="1" customWidth="1"/>
    <col min="5126" max="5126" width="20" style="11" customWidth="1"/>
    <col min="5127" max="5130" width="14.4609375" style="11" customWidth="1"/>
    <col min="5131" max="5131" width="16" style="11" customWidth="1"/>
    <col min="5132" max="5132" width="14.84375" style="11" customWidth="1"/>
    <col min="5133" max="5133" width="16" style="11" customWidth="1"/>
    <col min="5134" max="5135" width="14.15234375" style="11" customWidth="1"/>
    <col min="5136" max="5136" width="15.84375" style="11" customWidth="1"/>
    <col min="5137" max="5376" width="10.84375" style="11"/>
    <col min="5377" max="5377" width="6.15234375" style="11" customWidth="1"/>
    <col min="5378" max="5378" width="60.3046875" style="11" customWidth="1"/>
    <col min="5379" max="5379" width="7.4609375" style="11" customWidth="1"/>
    <col min="5380" max="5380" width="6.69140625" style="11" bestFit="1" customWidth="1"/>
    <col min="5381" max="5381" width="13" style="11" bestFit="1" customWidth="1"/>
    <col min="5382" max="5382" width="20" style="11" customWidth="1"/>
    <col min="5383" max="5386" width="14.4609375" style="11" customWidth="1"/>
    <col min="5387" max="5387" width="16" style="11" customWidth="1"/>
    <col min="5388" max="5388" width="14.84375" style="11" customWidth="1"/>
    <col min="5389" max="5389" width="16" style="11" customWidth="1"/>
    <col min="5390" max="5391" width="14.15234375" style="11" customWidth="1"/>
    <col min="5392" max="5392" width="15.84375" style="11" customWidth="1"/>
    <col min="5393" max="5632" width="10.84375" style="11"/>
    <col min="5633" max="5633" width="6.15234375" style="11" customWidth="1"/>
    <col min="5634" max="5634" width="60.3046875" style="11" customWidth="1"/>
    <col min="5635" max="5635" width="7.4609375" style="11" customWidth="1"/>
    <col min="5636" max="5636" width="6.69140625" style="11" bestFit="1" customWidth="1"/>
    <col min="5637" max="5637" width="13" style="11" bestFit="1" customWidth="1"/>
    <col min="5638" max="5638" width="20" style="11" customWidth="1"/>
    <col min="5639" max="5642" width="14.4609375" style="11" customWidth="1"/>
    <col min="5643" max="5643" width="16" style="11" customWidth="1"/>
    <col min="5644" max="5644" width="14.84375" style="11" customWidth="1"/>
    <col min="5645" max="5645" width="16" style="11" customWidth="1"/>
    <col min="5646" max="5647" width="14.15234375" style="11" customWidth="1"/>
    <col min="5648" max="5648" width="15.84375" style="11" customWidth="1"/>
    <col min="5649" max="5888" width="10.84375" style="11"/>
    <col min="5889" max="5889" width="6.15234375" style="11" customWidth="1"/>
    <col min="5890" max="5890" width="60.3046875" style="11" customWidth="1"/>
    <col min="5891" max="5891" width="7.4609375" style="11" customWidth="1"/>
    <col min="5892" max="5892" width="6.69140625" style="11" bestFit="1" customWidth="1"/>
    <col min="5893" max="5893" width="13" style="11" bestFit="1" customWidth="1"/>
    <col min="5894" max="5894" width="20" style="11" customWidth="1"/>
    <col min="5895" max="5898" width="14.4609375" style="11" customWidth="1"/>
    <col min="5899" max="5899" width="16" style="11" customWidth="1"/>
    <col min="5900" max="5900" width="14.84375" style="11" customWidth="1"/>
    <col min="5901" max="5901" width="16" style="11" customWidth="1"/>
    <col min="5902" max="5903" width="14.15234375" style="11" customWidth="1"/>
    <col min="5904" max="5904" width="15.84375" style="11" customWidth="1"/>
    <col min="5905" max="6144" width="10.84375" style="11"/>
    <col min="6145" max="6145" width="6.15234375" style="11" customWidth="1"/>
    <col min="6146" max="6146" width="60.3046875" style="11" customWidth="1"/>
    <col min="6147" max="6147" width="7.4609375" style="11" customWidth="1"/>
    <col min="6148" max="6148" width="6.69140625" style="11" bestFit="1" customWidth="1"/>
    <col min="6149" max="6149" width="13" style="11" bestFit="1" customWidth="1"/>
    <col min="6150" max="6150" width="20" style="11" customWidth="1"/>
    <col min="6151" max="6154" width="14.4609375" style="11" customWidth="1"/>
    <col min="6155" max="6155" width="16" style="11" customWidth="1"/>
    <col min="6156" max="6156" width="14.84375" style="11" customWidth="1"/>
    <col min="6157" max="6157" width="16" style="11" customWidth="1"/>
    <col min="6158" max="6159" width="14.15234375" style="11" customWidth="1"/>
    <col min="6160" max="6160" width="15.84375" style="11" customWidth="1"/>
    <col min="6161" max="6400" width="10.84375" style="11"/>
    <col min="6401" max="6401" width="6.15234375" style="11" customWidth="1"/>
    <col min="6402" max="6402" width="60.3046875" style="11" customWidth="1"/>
    <col min="6403" max="6403" width="7.4609375" style="11" customWidth="1"/>
    <col min="6404" max="6404" width="6.69140625" style="11" bestFit="1" customWidth="1"/>
    <col min="6405" max="6405" width="13" style="11" bestFit="1" customWidth="1"/>
    <col min="6406" max="6406" width="20" style="11" customWidth="1"/>
    <col min="6407" max="6410" width="14.4609375" style="11" customWidth="1"/>
    <col min="6411" max="6411" width="16" style="11" customWidth="1"/>
    <col min="6412" max="6412" width="14.84375" style="11" customWidth="1"/>
    <col min="6413" max="6413" width="16" style="11" customWidth="1"/>
    <col min="6414" max="6415" width="14.15234375" style="11" customWidth="1"/>
    <col min="6416" max="6416" width="15.84375" style="11" customWidth="1"/>
    <col min="6417" max="6656" width="10.84375" style="11"/>
    <col min="6657" max="6657" width="6.15234375" style="11" customWidth="1"/>
    <col min="6658" max="6658" width="60.3046875" style="11" customWidth="1"/>
    <col min="6659" max="6659" width="7.4609375" style="11" customWidth="1"/>
    <col min="6660" max="6660" width="6.69140625" style="11" bestFit="1" customWidth="1"/>
    <col min="6661" max="6661" width="13" style="11" bestFit="1" customWidth="1"/>
    <col min="6662" max="6662" width="20" style="11" customWidth="1"/>
    <col min="6663" max="6666" width="14.4609375" style="11" customWidth="1"/>
    <col min="6667" max="6667" width="16" style="11" customWidth="1"/>
    <col min="6668" max="6668" width="14.84375" style="11" customWidth="1"/>
    <col min="6669" max="6669" width="16" style="11" customWidth="1"/>
    <col min="6670" max="6671" width="14.15234375" style="11" customWidth="1"/>
    <col min="6672" max="6672" width="15.84375" style="11" customWidth="1"/>
    <col min="6673" max="6912" width="10.84375" style="11"/>
    <col min="6913" max="6913" width="6.15234375" style="11" customWidth="1"/>
    <col min="6914" max="6914" width="60.3046875" style="11" customWidth="1"/>
    <col min="6915" max="6915" width="7.4609375" style="11" customWidth="1"/>
    <col min="6916" max="6916" width="6.69140625" style="11" bestFit="1" customWidth="1"/>
    <col min="6917" max="6917" width="13" style="11" bestFit="1" customWidth="1"/>
    <col min="6918" max="6918" width="20" style="11" customWidth="1"/>
    <col min="6919" max="6922" width="14.4609375" style="11" customWidth="1"/>
    <col min="6923" max="6923" width="16" style="11" customWidth="1"/>
    <col min="6924" max="6924" width="14.84375" style="11" customWidth="1"/>
    <col min="6925" max="6925" width="16" style="11" customWidth="1"/>
    <col min="6926" max="6927" width="14.15234375" style="11" customWidth="1"/>
    <col min="6928" max="6928" width="15.84375" style="11" customWidth="1"/>
    <col min="6929" max="7168" width="10.84375" style="11"/>
    <col min="7169" max="7169" width="6.15234375" style="11" customWidth="1"/>
    <col min="7170" max="7170" width="60.3046875" style="11" customWidth="1"/>
    <col min="7171" max="7171" width="7.4609375" style="11" customWidth="1"/>
    <col min="7172" max="7172" width="6.69140625" style="11" bestFit="1" customWidth="1"/>
    <col min="7173" max="7173" width="13" style="11" bestFit="1" customWidth="1"/>
    <col min="7174" max="7174" width="20" style="11" customWidth="1"/>
    <col min="7175" max="7178" width="14.4609375" style="11" customWidth="1"/>
    <col min="7179" max="7179" width="16" style="11" customWidth="1"/>
    <col min="7180" max="7180" width="14.84375" style="11" customWidth="1"/>
    <col min="7181" max="7181" width="16" style="11" customWidth="1"/>
    <col min="7182" max="7183" width="14.15234375" style="11" customWidth="1"/>
    <col min="7184" max="7184" width="15.84375" style="11" customWidth="1"/>
    <col min="7185" max="7424" width="10.84375" style="11"/>
    <col min="7425" max="7425" width="6.15234375" style="11" customWidth="1"/>
    <col min="7426" max="7426" width="60.3046875" style="11" customWidth="1"/>
    <col min="7427" max="7427" width="7.4609375" style="11" customWidth="1"/>
    <col min="7428" max="7428" width="6.69140625" style="11" bestFit="1" customWidth="1"/>
    <col min="7429" max="7429" width="13" style="11" bestFit="1" customWidth="1"/>
    <col min="7430" max="7430" width="20" style="11" customWidth="1"/>
    <col min="7431" max="7434" width="14.4609375" style="11" customWidth="1"/>
    <col min="7435" max="7435" width="16" style="11" customWidth="1"/>
    <col min="7436" max="7436" width="14.84375" style="11" customWidth="1"/>
    <col min="7437" max="7437" width="16" style="11" customWidth="1"/>
    <col min="7438" max="7439" width="14.15234375" style="11" customWidth="1"/>
    <col min="7440" max="7440" width="15.84375" style="11" customWidth="1"/>
    <col min="7441" max="7680" width="10.84375" style="11"/>
    <col min="7681" max="7681" width="6.15234375" style="11" customWidth="1"/>
    <col min="7682" max="7682" width="60.3046875" style="11" customWidth="1"/>
    <col min="7683" max="7683" width="7.4609375" style="11" customWidth="1"/>
    <col min="7684" max="7684" width="6.69140625" style="11" bestFit="1" customWidth="1"/>
    <col min="7685" max="7685" width="13" style="11" bestFit="1" customWidth="1"/>
    <col min="7686" max="7686" width="20" style="11" customWidth="1"/>
    <col min="7687" max="7690" width="14.4609375" style="11" customWidth="1"/>
    <col min="7691" max="7691" width="16" style="11" customWidth="1"/>
    <col min="7692" max="7692" width="14.84375" style="11" customWidth="1"/>
    <col min="7693" max="7693" width="16" style="11" customWidth="1"/>
    <col min="7694" max="7695" width="14.15234375" style="11" customWidth="1"/>
    <col min="7696" max="7696" width="15.84375" style="11" customWidth="1"/>
    <col min="7697" max="7936" width="10.84375" style="11"/>
    <col min="7937" max="7937" width="6.15234375" style="11" customWidth="1"/>
    <col min="7938" max="7938" width="60.3046875" style="11" customWidth="1"/>
    <col min="7939" max="7939" width="7.4609375" style="11" customWidth="1"/>
    <col min="7940" max="7940" width="6.69140625" style="11" bestFit="1" customWidth="1"/>
    <col min="7941" max="7941" width="13" style="11" bestFit="1" customWidth="1"/>
    <col min="7942" max="7942" width="20" style="11" customWidth="1"/>
    <col min="7943" max="7946" width="14.4609375" style="11" customWidth="1"/>
    <col min="7947" max="7947" width="16" style="11" customWidth="1"/>
    <col min="7948" max="7948" width="14.84375" style="11" customWidth="1"/>
    <col min="7949" max="7949" width="16" style="11" customWidth="1"/>
    <col min="7950" max="7951" width="14.15234375" style="11" customWidth="1"/>
    <col min="7952" max="7952" width="15.84375" style="11" customWidth="1"/>
    <col min="7953" max="8192" width="10.84375" style="11"/>
    <col min="8193" max="8193" width="6.15234375" style="11" customWidth="1"/>
    <col min="8194" max="8194" width="60.3046875" style="11" customWidth="1"/>
    <col min="8195" max="8195" width="7.4609375" style="11" customWidth="1"/>
    <col min="8196" max="8196" width="6.69140625" style="11" bestFit="1" customWidth="1"/>
    <col min="8197" max="8197" width="13" style="11" bestFit="1" customWidth="1"/>
    <col min="8198" max="8198" width="20" style="11" customWidth="1"/>
    <col min="8199" max="8202" width="14.4609375" style="11" customWidth="1"/>
    <col min="8203" max="8203" width="16" style="11" customWidth="1"/>
    <col min="8204" max="8204" width="14.84375" style="11" customWidth="1"/>
    <col min="8205" max="8205" width="16" style="11" customWidth="1"/>
    <col min="8206" max="8207" width="14.15234375" style="11" customWidth="1"/>
    <col min="8208" max="8208" width="15.84375" style="11" customWidth="1"/>
    <col min="8209" max="8448" width="10.84375" style="11"/>
    <col min="8449" max="8449" width="6.15234375" style="11" customWidth="1"/>
    <col min="8450" max="8450" width="60.3046875" style="11" customWidth="1"/>
    <col min="8451" max="8451" width="7.4609375" style="11" customWidth="1"/>
    <col min="8452" max="8452" width="6.69140625" style="11" bestFit="1" customWidth="1"/>
    <col min="8453" max="8453" width="13" style="11" bestFit="1" customWidth="1"/>
    <col min="8454" max="8454" width="20" style="11" customWidth="1"/>
    <col min="8455" max="8458" width="14.4609375" style="11" customWidth="1"/>
    <col min="8459" max="8459" width="16" style="11" customWidth="1"/>
    <col min="8460" max="8460" width="14.84375" style="11" customWidth="1"/>
    <col min="8461" max="8461" width="16" style="11" customWidth="1"/>
    <col min="8462" max="8463" width="14.15234375" style="11" customWidth="1"/>
    <col min="8464" max="8464" width="15.84375" style="11" customWidth="1"/>
    <col min="8465" max="8704" width="10.84375" style="11"/>
    <col min="8705" max="8705" width="6.15234375" style="11" customWidth="1"/>
    <col min="8706" max="8706" width="60.3046875" style="11" customWidth="1"/>
    <col min="8707" max="8707" width="7.4609375" style="11" customWidth="1"/>
    <col min="8708" max="8708" width="6.69140625" style="11" bestFit="1" customWidth="1"/>
    <col min="8709" max="8709" width="13" style="11" bestFit="1" customWidth="1"/>
    <col min="8710" max="8710" width="20" style="11" customWidth="1"/>
    <col min="8711" max="8714" width="14.4609375" style="11" customWidth="1"/>
    <col min="8715" max="8715" width="16" style="11" customWidth="1"/>
    <col min="8716" max="8716" width="14.84375" style="11" customWidth="1"/>
    <col min="8717" max="8717" width="16" style="11" customWidth="1"/>
    <col min="8718" max="8719" width="14.15234375" style="11" customWidth="1"/>
    <col min="8720" max="8720" width="15.84375" style="11" customWidth="1"/>
    <col min="8721" max="8960" width="10.84375" style="11"/>
    <col min="8961" max="8961" width="6.15234375" style="11" customWidth="1"/>
    <col min="8962" max="8962" width="60.3046875" style="11" customWidth="1"/>
    <col min="8963" max="8963" width="7.4609375" style="11" customWidth="1"/>
    <col min="8964" max="8964" width="6.69140625" style="11" bestFit="1" customWidth="1"/>
    <col min="8965" max="8965" width="13" style="11" bestFit="1" customWidth="1"/>
    <col min="8966" max="8966" width="20" style="11" customWidth="1"/>
    <col min="8967" max="8970" width="14.4609375" style="11" customWidth="1"/>
    <col min="8971" max="8971" width="16" style="11" customWidth="1"/>
    <col min="8972" max="8972" width="14.84375" style="11" customWidth="1"/>
    <col min="8973" max="8973" width="16" style="11" customWidth="1"/>
    <col min="8974" max="8975" width="14.15234375" style="11" customWidth="1"/>
    <col min="8976" max="8976" width="15.84375" style="11" customWidth="1"/>
    <col min="8977" max="9216" width="10.84375" style="11"/>
    <col min="9217" max="9217" width="6.15234375" style="11" customWidth="1"/>
    <col min="9218" max="9218" width="60.3046875" style="11" customWidth="1"/>
    <col min="9219" max="9219" width="7.4609375" style="11" customWidth="1"/>
    <col min="9220" max="9220" width="6.69140625" style="11" bestFit="1" customWidth="1"/>
    <col min="9221" max="9221" width="13" style="11" bestFit="1" customWidth="1"/>
    <col min="9222" max="9222" width="20" style="11" customWidth="1"/>
    <col min="9223" max="9226" width="14.4609375" style="11" customWidth="1"/>
    <col min="9227" max="9227" width="16" style="11" customWidth="1"/>
    <col min="9228" max="9228" width="14.84375" style="11" customWidth="1"/>
    <col min="9229" max="9229" width="16" style="11" customWidth="1"/>
    <col min="9230" max="9231" width="14.15234375" style="11" customWidth="1"/>
    <col min="9232" max="9232" width="15.84375" style="11" customWidth="1"/>
    <col min="9233" max="9472" width="10.84375" style="11"/>
    <col min="9473" max="9473" width="6.15234375" style="11" customWidth="1"/>
    <col min="9474" max="9474" width="60.3046875" style="11" customWidth="1"/>
    <col min="9475" max="9475" width="7.4609375" style="11" customWidth="1"/>
    <col min="9476" max="9476" width="6.69140625" style="11" bestFit="1" customWidth="1"/>
    <col min="9477" max="9477" width="13" style="11" bestFit="1" customWidth="1"/>
    <col min="9478" max="9478" width="20" style="11" customWidth="1"/>
    <col min="9479" max="9482" width="14.4609375" style="11" customWidth="1"/>
    <col min="9483" max="9483" width="16" style="11" customWidth="1"/>
    <col min="9484" max="9484" width="14.84375" style="11" customWidth="1"/>
    <col min="9485" max="9485" width="16" style="11" customWidth="1"/>
    <col min="9486" max="9487" width="14.15234375" style="11" customWidth="1"/>
    <col min="9488" max="9488" width="15.84375" style="11" customWidth="1"/>
    <col min="9489" max="9728" width="10.84375" style="11"/>
    <col min="9729" max="9729" width="6.15234375" style="11" customWidth="1"/>
    <col min="9730" max="9730" width="60.3046875" style="11" customWidth="1"/>
    <col min="9731" max="9731" width="7.4609375" style="11" customWidth="1"/>
    <col min="9732" max="9732" width="6.69140625" style="11" bestFit="1" customWidth="1"/>
    <col min="9733" max="9733" width="13" style="11" bestFit="1" customWidth="1"/>
    <col min="9734" max="9734" width="20" style="11" customWidth="1"/>
    <col min="9735" max="9738" width="14.4609375" style="11" customWidth="1"/>
    <col min="9739" max="9739" width="16" style="11" customWidth="1"/>
    <col min="9740" max="9740" width="14.84375" style="11" customWidth="1"/>
    <col min="9741" max="9741" width="16" style="11" customWidth="1"/>
    <col min="9742" max="9743" width="14.15234375" style="11" customWidth="1"/>
    <col min="9744" max="9744" width="15.84375" style="11" customWidth="1"/>
    <col min="9745" max="9984" width="10.84375" style="11"/>
    <col min="9985" max="9985" width="6.15234375" style="11" customWidth="1"/>
    <col min="9986" max="9986" width="60.3046875" style="11" customWidth="1"/>
    <col min="9987" max="9987" width="7.4609375" style="11" customWidth="1"/>
    <col min="9988" max="9988" width="6.69140625" style="11" bestFit="1" customWidth="1"/>
    <col min="9989" max="9989" width="13" style="11" bestFit="1" customWidth="1"/>
    <col min="9990" max="9990" width="20" style="11" customWidth="1"/>
    <col min="9991" max="9994" width="14.4609375" style="11" customWidth="1"/>
    <col min="9995" max="9995" width="16" style="11" customWidth="1"/>
    <col min="9996" max="9996" width="14.84375" style="11" customWidth="1"/>
    <col min="9997" max="9997" width="16" style="11" customWidth="1"/>
    <col min="9998" max="9999" width="14.15234375" style="11" customWidth="1"/>
    <col min="10000" max="10000" width="15.84375" style="11" customWidth="1"/>
    <col min="10001" max="10240" width="10.84375" style="11"/>
    <col min="10241" max="10241" width="6.15234375" style="11" customWidth="1"/>
    <col min="10242" max="10242" width="60.3046875" style="11" customWidth="1"/>
    <col min="10243" max="10243" width="7.4609375" style="11" customWidth="1"/>
    <col min="10244" max="10244" width="6.69140625" style="11" bestFit="1" customWidth="1"/>
    <col min="10245" max="10245" width="13" style="11" bestFit="1" customWidth="1"/>
    <col min="10246" max="10246" width="20" style="11" customWidth="1"/>
    <col min="10247" max="10250" width="14.4609375" style="11" customWidth="1"/>
    <col min="10251" max="10251" width="16" style="11" customWidth="1"/>
    <col min="10252" max="10252" width="14.84375" style="11" customWidth="1"/>
    <col min="10253" max="10253" width="16" style="11" customWidth="1"/>
    <col min="10254" max="10255" width="14.15234375" style="11" customWidth="1"/>
    <col min="10256" max="10256" width="15.84375" style="11" customWidth="1"/>
    <col min="10257" max="10496" width="10.84375" style="11"/>
    <col min="10497" max="10497" width="6.15234375" style="11" customWidth="1"/>
    <col min="10498" max="10498" width="60.3046875" style="11" customWidth="1"/>
    <col min="10499" max="10499" width="7.4609375" style="11" customWidth="1"/>
    <col min="10500" max="10500" width="6.69140625" style="11" bestFit="1" customWidth="1"/>
    <col min="10501" max="10501" width="13" style="11" bestFit="1" customWidth="1"/>
    <col min="10502" max="10502" width="20" style="11" customWidth="1"/>
    <col min="10503" max="10506" width="14.4609375" style="11" customWidth="1"/>
    <col min="10507" max="10507" width="16" style="11" customWidth="1"/>
    <col min="10508" max="10508" width="14.84375" style="11" customWidth="1"/>
    <col min="10509" max="10509" width="16" style="11" customWidth="1"/>
    <col min="10510" max="10511" width="14.15234375" style="11" customWidth="1"/>
    <col min="10512" max="10512" width="15.84375" style="11" customWidth="1"/>
    <col min="10513" max="10752" width="10.84375" style="11"/>
    <col min="10753" max="10753" width="6.15234375" style="11" customWidth="1"/>
    <col min="10754" max="10754" width="60.3046875" style="11" customWidth="1"/>
    <col min="10755" max="10755" width="7.4609375" style="11" customWidth="1"/>
    <col min="10756" max="10756" width="6.69140625" style="11" bestFit="1" customWidth="1"/>
    <col min="10757" max="10757" width="13" style="11" bestFit="1" customWidth="1"/>
    <col min="10758" max="10758" width="20" style="11" customWidth="1"/>
    <col min="10759" max="10762" width="14.4609375" style="11" customWidth="1"/>
    <col min="10763" max="10763" width="16" style="11" customWidth="1"/>
    <col min="10764" max="10764" width="14.84375" style="11" customWidth="1"/>
    <col min="10765" max="10765" width="16" style="11" customWidth="1"/>
    <col min="10766" max="10767" width="14.15234375" style="11" customWidth="1"/>
    <col min="10768" max="10768" width="15.84375" style="11" customWidth="1"/>
    <col min="10769" max="11008" width="10.84375" style="11"/>
    <col min="11009" max="11009" width="6.15234375" style="11" customWidth="1"/>
    <col min="11010" max="11010" width="60.3046875" style="11" customWidth="1"/>
    <col min="11011" max="11011" width="7.4609375" style="11" customWidth="1"/>
    <col min="11012" max="11012" width="6.69140625" style="11" bestFit="1" customWidth="1"/>
    <col min="11013" max="11013" width="13" style="11" bestFit="1" customWidth="1"/>
    <col min="11014" max="11014" width="20" style="11" customWidth="1"/>
    <col min="11015" max="11018" width="14.4609375" style="11" customWidth="1"/>
    <col min="11019" max="11019" width="16" style="11" customWidth="1"/>
    <col min="11020" max="11020" width="14.84375" style="11" customWidth="1"/>
    <col min="11021" max="11021" width="16" style="11" customWidth="1"/>
    <col min="11022" max="11023" width="14.15234375" style="11" customWidth="1"/>
    <col min="11024" max="11024" width="15.84375" style="11" customWidth="1"/>
    <col min="11025" max="11264" width="10.84375" style="11"/>
    <col min="11265" max="11265" width="6.15234375" style="11" customWidth="1"/>
    <col min="11266" max="11266" width="60.3046875" style="11" customWidth="1"/>
    <col min="11267" max="11267" width="7.4609375" style="11" customWidth="1"/>
    <col min="11268" max="11268" width="6.69140625" style="11" bestFit="1" customWidth="1"/>
    <col min="11269" max="11269" width="13" style="11" bestFit="1" customWidth="1"/>
    <col min="11270" max="11270" width="20" style="11" customWidth="1"/>
    <col min="11271" max="11274" width="14.4609375" style="11" customWidth="1"/>
    <col min="11275" max="11275" width="16" style="11" customWidth="1"/>
    <col min="11276" max="11276" width="14.84375" style="11" customWidth="1"/>
    <col min="11277" max="11277" width="16" style="11" customWidth="1"/>
    <col min="11278" max="11279" width="14.15234375" style="11" customWidth="1"/>
    <col min="11280" max="11280" width="15.84375" style="11" customWidth="1"/>
    <col min="11281" max="11520" width="10.84375" style="11"/>
    <col min="11521" max="11521" width="6.15234375" style="11" customWidth="1"/>
    <col min="11522" max="11522" width="60.3046875" style="11" customWidth="1"/>
    <col min="11523" max="11523" width="7.4609375" style="11" customWidth="1"/>
    <col min="11524" max="11524" width="6.69140625" style="11" bestFit="1" customWidth="1"/>
    <col min="11525" max="11525" width="13" style="11" bestFit="1" customWidth="1"/>
    <col min="11526" max="11526" width="20" style="11" customWidth="1"/>
    <col min="11527" max="11530" width="14.4609375" style="11" customWidth="1"/>
    <col min="11531" max="11531" width="16" style="11" customWidth="1"/>
    <col min="11532" max="11532" width="14.84375" style="11" customWidth="1"/>
    <col min="11533" max="11533" width="16" style="11" customWidth="1"/>
    <col min="11534" max="11535" width="14.15234375" style="11" customWidth="1"/>
    <col min="11536" max="11536" width="15.84375" style="11" customWidth="1"/>
    <col min="11537" max="11776" width="10.84375" style="11"/>
    <col min="11777" max="11777" width="6.15234375" style="11" customWidth="1"/>
    <col min="11778" max="11778" width="60.3046875" style="11" customWidth="1"/>
    <col min="11779" max="11779" width="7.4609375" style="11" customWidth="1"/>
    <col min="11780" max="11780" width="6.69140625" style="11" bestFit="1" customWidth="1"/>
    <col min="11781" max="11781" width="13" style="11" bestFit="1" customWidth="1"/>
    <col min="11782" max="11782" width="20" style="11" customWidth="1"/>
    <col min="11783" max="11786" width="14.4609375" style="11" customWidth="1"/>
    <col min="11787" max="11787" width="16" style="11" customWidth="1"/>
    <col min="11788" max="11788" width="14.84375" style="11" customWidth="1"/>
    <col min="11789" max="11789" width="16" style="11" customWidth="1"/>
    <col min="11790" max="11791" width="14.15234375" style="11" customWidth="1"/>
    <col min="11792" max="11792" width="15.84375" style="11" customWidth="1"/>
    <col min="11793" max="12032" width="10.84375" style="11"/>
    <col min="12033" max="12033" width="6.15234375" style="11" customWidth="1"/>
    <col min="12034" max="12034" width="60.3046875" style="11" customWidth="1"/>
    <col min="12035" max="12035" width="7.4609375" style="11" customWidth="1"/>
    <col min="12036" max="12036" width="6.69140625" style="11" bestFit="1" customWidth="1"/>
    <col min="12037" max="12037" width="13" style="11" bestFit="1" customWidth="1"/>
    <col min="12038" max="12038" width="20" style="11" customWidth="1"/>
    <col min="12039" max="12042" width="14.4609375" style="11" customWidth="1"/>
    <col min="12043" max="12043" width="16" style="11" customWidth="1"/>
    <col min="12044" max="12044" width="14.84375" style="11" customWidth="1"/>
    <col min="12045" max="12045" width="16" style="11" customWidth="1"/>
    <col min="12046" max="12047" width="14.15234375" style="11" customWidth="1"/>
    <col min="12048" max="12048" width="15.84375" style="11" customWidth="1"/>
    <col min="12049" max="12288" width="10.84375" style="11"/>
    <col min="12289" max="12289" width="6.15234375" style="11" customWidth="1"/>
    <col min="12290" max="12290" width="60.3046875" style="11" customWidth="1"/>
    <col min="12291" max="12291" width="7.4609375" style="11" customWidth="1"/>
    <col min="12292" max="12292" width="6.69140625" style="11" bestFit="1" customWidth="1"/>
    <col min="12293" max="12293" width="13" style="11" bestFit="1" customWidth="1"/>
    <col min="12294" max="12294" width="20" style="11" customWidth="1"/>
    <col min="12295" max="12298" width="14.4609375" style="11" customWidth="1"/>
    <col min="12299" max="12299" width="16" style="11" customWidth="1"/>
    <col min="12300" max="12300" width="14.84375" style="11" customWidth="1"/>
    <col min="12301" max="12301" width="16" style="11" customWidth="1"/>
    <col min="12302" max="12303" width="14.15234375" style="11" customWidth="1"/>
    <col min="12304" max="12304" width="15.84375" style="11" customWidth="1"/>
    <col min="12305" max="12544" width="10.84375" style="11"/>
    <col min="12545" max="12545" width="6.15234375" style="11" customWidth="1"/>
    <col min="12546" max="12546" width="60.3046875" style="11" customWidth="1"/>
    <col min="12547" max="12547" width="7.4609375" style="11" customWidth="1"/>
    <col min="12548" max="12548" width="6.69140625" style="11" bestFit="1" customWidth="1"/>
    <col min="12549" max="12549" width="13" style="11" bestFit="1" customWidth="1"/>
    <col min="12550" max="12550" width="20" style="11" customWidth="1"/>
    <col min="12551" max="12554" width="14.4609375" style="11" customWidth="1"/>
    <col min="12555" max="12555" width="16" style="11" customWidth="1"/>
    <col min="12556" max="12556" width="14.84375" style="11" customWidth="1"/>
    <col min="12557" max="12557" width="16" style="11" customWidth="1"/>
    <col min="12558" max="12559" width="14.15234375" style="11" customWidth="1"/>
    <col min="12560" max="12560" width="15.84375" style="11" customWidth="1"/>
    <col min="12561" max="12800" width="10.84375" style="11"/>
    <col min="12801" max="12801" width="6.15234375" style="11" customWidth="1"/>
    <col min="12802" max="12802" width="60.3046875" style="11" customWidth="1"/>
    <col min="12803" max="12803" width="7.4609375" style="11" customWidth="1"/>
    <col min="12804" max="12804" width="6.69140625" style="11" bestFit="1" customWidth="1"/>
    <col min="12805" max="12805" width="13" style="11" bestFit="1" customWidth="1"/>
    <col min="12806" max="12806" width="20" style="11" customWidth="1"/>
    <col min="12807" max="12810" width="14.4609375" style="11" customWidth="1"/>
    <col min="12811" max="12811" width="16" style="11" customWidth="1"/>
    <col min="12812" max="12812" width="14.84375" style="11" customWidth="1"/>
    <col min="12813" max="12813" width="16" style="11" customWidth="1"/>
    <col min="12814" max="12815" width="14.15234375" style="11" customWidth="1"/>
    <col min="12816" max="12816" width="15.84375" style="11" customWidth="1"/>
    <col min="12817" max="13056" width="10.84375" style="11"/>
    <col min="13057" max="13057" width="6.15234375" style="11" customWidth="1"/>
    <col min="13058" max="13058" width="60.3046875" style="11" customWidth="1"/>
    <col min="13059" max="13059" width="7.4609375" style="11" customWidth="1"/>
    <col min="13060" max="13060" width="6.69140625" style="11" bestFit="1" customWidth="1"/>
    <col min="13061" max="13061" width="13" style="11" bestFit="1" customWidth="1"/>
    <col min="13062" max="13062" width="20" style="11" customWidth="1"/>
    <col min="13063" max="13066" width="14.4609375" style="11" customWidth="1"/>
    <col min="13067" max="13067" width="16" style="11" customWidth="1"/>
    <col min="13068" max="13068" width="14.84375" style="11" customWidth="1"/>
    <col min="13069" max="13069" width="16" style="11" customWidth="1"/>
    <col min="13070" max="13071" width="14.15234375" style="11" customWidth="1"/>
    <col min="13072" max="13072" width="15.84375" style="11" customWidth="1"/>
    <col min="13073" max="13312" width="10.84375" style="11"/>
    <col min="13313" max="13313" width="6.15234375" style="11" customWidth="1"/>
    <col min="13314" max="13314" width="60.3046875" style="11" customWidth="1"/>
    <col min="13315" max="13315" width="7.4609375" style="11" customWidth="1"/>
    <col min="13316" max="13316" width="6.69140625" style="11" bestFit="1" customWidth="1"/>
    <col min="13317" max="13317" width="13" style="11" bestFit="1" customWidth="1"/>
    <col min="13318" max="13318" width="20" style="11" customWidth="1"/>
    <col min="13319" max="13322" width="14.4609375" style="11" customWidth="1"/>
    <col min="13323" max="13323" width="16" style="11" customWidth="1"/>
    <col min="13324" max="13324" width="14.84375" style="11" customWidth="1"/>
    <col min="13325" max="13325" width="16" style="11" customWidth="1"/>
    <col min="13326" max="13327" width="14.15234375" style="11" customWidth="1"/>
    <col min="13328" max="13328" width="15.84375" style="11" customWidth="1"/>
    <col min="13329" max="13568" width="10.84375" style="11"/>
    <col min="13569" max="13569" width="6.15234375" style="11" customWidth="1"/>
    <col min="13570" max="13570" width="60.3046875" style="11" customWidth="1"/>
    <col min="13571" max="13571" width="7.4609375" style="11" customWidth="1"/>
    <col min="13572" max="13572" width="6.69140625" style="11" bestFit="1" customWidth="1"/>
    <col min="13573" max="13573" width="13" style="11" bestFit="1" customWidth="1"/>
    <col min="13574" max="13574" width="20" style="11" customWidth="1"/>
    <col min="13575" max="13578" width="14.4609375" style="11" customWidth="1"/>
    <col min="13579" max="13579" width="16" style="11" customWidth="1"/>
    <col min="13580" max="13580" width="14.84375" style="11" customWidth="1"/>
    <col min="13581" max="13581" width="16" style="11" customWidth="1"/>
    <col min="13582" max="13583" width="14.15234375" style="11" customWidth="1"/>
    <col min="13584" max="13584" width="15.84375" style="11" customWidth="1"/>
    <col min="13585" max="13824" width="10.84375" style="11"/>
    <col min="13825" max="13825" width="6.15234375" style="11" customWidth="1"/>
    <col min="13826" max="13826" width="60.3046875" style="11" customWidth="1"/>
    <col min="13827" max="13827" width="7.4609375" style="11" customWidth="1"/>
    <col min="13828" max="13828" width="6.69140625" style="11" bestFit="1" customWidth="1"/>
    <col min="13829" max="13829" width="13" style="11" bestFit="1" customWidth="1"/>
    <col min="13830" max="13830" width="20" style="11" customWidth="1"/>
    <col min="13831" max="13834" width="14.4609375" style="11" customWidth="1"/>
    <col min="13835" max="13835" width="16" style="11" customWidth="1"/>
    <col min="13836" max="13836" width="14.84375" style="11" customWidth="1"/>
    <col min="13837" max="13837" width="16" style="11" customWidth="1"/>
    <col min="13838" max="13839" width="14.15234375" style="11" customWidth="1"/>
    <col min="13840" max="13840" width="15.84375" style="11" customWidth="1"/>
    <col min="13841" max="14080" width="10.84375" style="11"/>
    <col min="14081" max="14081" width="6.15234375" style="11" customWidth="1"/>
    <col min="14082" max="14082" width="60.3046875" style="11" customWidth="1"/>
    <col min="14083" max="14083" width="7.4609375" style="11" customWidth="1"/>
    <col min="14084" max="14084" width="6.69140625" style="11" bestFit="1" customWidth="1"/>
    <col min="14085" max="14085" width="13" style="11" bestFit="1" customWidth="1"/>
    <col min="14086" max="14086" width="20" style="11" customWidth="1"/>
    <col min="14087" max="14090" width="14.4609375" style="11" customWidth="1"/>
    <col min="14091" max="14091" width="16" style="11" customWidth="1"/>
    <col min="14092" max="14092" width="14.84375" style="11" customWidth="1"/>
    <col min="14093" max="14093" width="16" style="11" customWidth="1"/>
    <col min="14094" max="14095" width="14.15234375" style="11" customWidth="1"/>
    <col min="14096" max="14096" width="15.84375" style="11" customWidth="1"/>
    <col min="14097" max="14336" width="10.84375" style="11"/>
    <col min="14337" max="14337" width="6.15234375" style="11" customWidth="1"/>
    <col min="14338" max="14338" width="60.3046875" style="11" customWidth="1"/>
    <col min="14339" max="14339" width="7.4609375" style="11" customWidth="1"/>
    <col min="14340" max="14340" width="6.69140625" style="11" bestFit="1" customWidth="1"/>
    <col min="14341" max="14341" width="13" style="11" bestFit="1" customWidth="1"/>
    <col min="14342" max="14342" width="20" style="11" customWidth="1"/>
    <col min="14343" max="14346" width="14.4609375" style="11" customWidth="1"/>
    <col min="14347" max="14347" width="16" style="11" customWidth="1"/>
    <col min="14348" max="14348" width="14.84375" style="11" customWidth="1"/>
    <col min="14349" max="14349" width="16" style="11" customWidth="1"/>
    <col min="14350" max="14351" width="14.15234375" style="11" customWidth="1"/>
    <col min="14352" max="14352" width="15.84375" style="11" customWidth="1"/>
    <col min="14353" max="14592" width="10.84375" style="11"/>
    <col min="14593" max="14593" width="6.15234375" style="11" customWidth="1"/>
    <col min="14594" max="14594" width="60.3046875" style="11" customWidth="1"/>
    <col min="14595" max="14595" width="7.4609375" style="11" customWidth="1"/>
    <col min="14596" max="14596" width="6.69140625" style="11" bestFit="1" customWidth="1"/>
    <col min="14597" max="14597" width="13" style="11" bestFit="1" customWidth="1"/>
    <col min="14598" max="14598" width="20" style="11" customWidth="1"/>
    <col min="14599" max="14602" width="14.4609375" style="11" customWidth="1"/>
    <col min="14603" max="14603" width="16" style="11" customWidth="1"/>
    <col min="14604" max="14604" width="14.84375" style="11" customWidth="1"/>
    <col min="14605" max="14605" width="16" style="11" customWidth="1"/>
    <col min="14606" max="14607" width="14.15234375" style="11" customWidth="1"/>
    <col min="14608" max="14608" width="15.84375" style="11" customWidth="1"/>
    <col min="14609" max="14848" width="10.84375" style="11"/>
    <col min="14849" max="14849" width="6.15234375" style="11" customWidth="1"/>
    <col min="14850" max="14850" width="60.3046875" style="11" customWidth="1"/>
    <col min="14851" max="14851" width="7.4609375" style="11" customWidth="1"/>
    <col min="14852" max="14852" width="6.69140625" style="11" bestFit="1" customWidth="1"/>
    <col min="14853" max="14853" width="13" style="11" bestFit="1" customWidth="1"/>
    <col min="14854" max="14854" width="20" style="11" customWidth="1"/>
    <col min="14855" max="14858" width="14.4609375" style="11" customWidth="1"/>
    <col min="14859" max="14859" width="16" style="11" customWidth="1"/>
    <col min="14860" max="14860" width="14.84375" style="11" customWidth="1"/>
    <col min="14861" max="14861" width="16" style="11" customWidth="1"/>
    <col min="14862" max="14863" width="14.15234375" style="11" customWidth="1"/>
    <col min="14864" max="14864" width="15.84375" style="11" customWidth="1"/>
    <col min="14865" max="15104" width="10.84375" style="11"/>
    <col min="15105" max="15105" width="6.15234375" style="11" customWidth="1"/>
    <col min="15106" max="15106" width="60.3046875" style="11" customWidth="1"/>
    <col min="15107" max="15107" width="7.4609375" style="11" customWidth="1"/>
    <col min="15108" max="15108" width="6.69140625" style="11" bestFit="1" customWidth="1"/>
    <col min="15109" max="15109" width="13" style="11" bestFit="1" customWidth="1"/>
    <col min="15110" max="15110" width="20" style="11" customWidth="1"/>
    <col min="15111" max="15114" width="14.4609375" style="11" customWidth="1"/>
    <col min="15115" max="15115" width="16" style="11" customWidth="1"/>
    <col min="15116" max="15116" width="14.84375" style="11" customWidth="1"/>
    <col min="15117" max="15117" width="16" style="11" customWidth="1"/>
    <col min="15118" max="15119" width="14.15234375" style="11" customWidth="1"/>
    <col min="15120" max="15120" width="15.84375" style="11" customWidth="1"/>
    <col min="15121" max="15360" width="10.84375" style="11"/>
    <col min="15361" max="15361" width="6.15234375" style="11" customWidth="1"/>
    <col min="15362" max="15362" width="60.3046875" style="11" customWidth="1"/>
    <col min="15363" max="15363" width="7.4609375" style="11" customWidth="1"/>
    <col min="15364" max="15364" width="6.69140625" style="11" bestFit="1" customWidth="1"/>
    <col min="15365" max="15365" width="13" style="11" bestFit="1" customWidth="1"/>
    <col min="15366" max="15366" width="20" style="11" customWidth="1"/>
    <col min="15367" max="15370" width="14.4609375" style="11" customWidth="1"/>
    <col min="15371" max="15371" width="16" style="11" customWidth="1"/>
    <col min="15372" max="15372" width="14.84375" style="11" customWidth="1"/>
    <col min="15373" max="15373" width="16" style="11" customWidth="1"/>
    <col min="15374" max="15375" width="14.15234375" style="11" customWidth="1"/>
    <col min="15376" max="15376" width="15.84375" style="11" customWidth="1"/>
    <col min="15377" max="15616" width="10.84375" style="11"/>
    <col min="15617" max="15617" width="6.15234375" style="11" customWidth="1"/>
    <col min="15618" max="15618" width="60.3046875" style="11" customWidth="1"/>
    <col min="15619" max="15619" width="7.4609375" style="11" customWidth="1"/>
    <col min="15620" max="15620" width="6.69140625" style="11" bestFit="1" customWidth="1"/>
    <col min="15621" max="15621" width="13" style="11" bestFit="1" customWidth="1"/>
    <col min="15622" max="15622" width="20" style="11" customWidth="1"/>
    <col min="15623" max="15626" width="14.4609375" style="11" customWidth="1"/>
    <col min="15627" max="15627" width="16" style="11" customWidth="1"/>
    <col min="15628" max="15628" width="14.84375" style="11" customWidth="1"/>
    <col min="15629" max="15629" width="16" style="11" customWidth="1"/>
    <col min="15630" max="15631" width="14.15234375" style="11" customWidth="1"/>
    <col min="15632" max="15632" width="15.84375" style="11" customWidth="1"/>
    <col min="15633" max="15872" width="10.84375" style="11"/>
    <col min="15873" max="15873" width="6.15234375" style="11" customWidth="1"/>
    <col min="15874" max="15874" width="60.3046875" style="11" customWidth="1"/>
    <col min="15875" max="15875" width="7.4609375" style="11" customWidth="1"/>
    <col min="15876" max="15876" width="6.69140625" style="11" bestFit="1" customWidth="1"/>
    <col min="15877" max="15877" width="13" style="11" bestFit="1" customWidth="1"/>
    <col min="15878" max="15878" width="20" style="11" customWidth="1"/>
    <col min="15879" max="15882" width="14.4609375" style="11" customWidth="1"/>
    <col min="15883" max="15883" width="16" style="11" customWidth="1"/>
    <col min="15884" max="15884" width="14.84375" style="11" customWidth="1"/>
    <col min="15885" max="15885" width="16" style="11" customWidth="1"/>
    <col min="15886" max="15887" width="14.15234375" style="11" customWidth="1"/>
    <col min="15888" max="15888" width="15.84375" style="11" customWidth="1"/>
    <col min="15889" max="16128" width="10.84375" style="11"/>
    <col min="16129" max="16129" width="6.15234375" style="11" customWidth="1"/>
    <col min="16130" max="16130" width="60.3046875" style="11" customWidth="1"/>
    <col min="16131" max="16131" width="7.4609375" style="11" customWidth="1"/>
    <col min="16132" max="16132" width="6.69140625" style="11" bestFit="1" customWidth="1"/>
    <col min="16133" max="16133" width="13" style="11" bestFit="1" customWidth="1"/>
    <col min="16134" max="16134" width="20" style="11" customWidth="1"/>
    <col min="16135" max="16138" width="14.4609375" style="11" customWidth="1"/>
    <col min="16139" max="16139" width="16" style="11" customWidth="1"/>
    <col min="16140" max="16140" width="14.84375" style="11" customWidth="1"/>
    <col min="16141" max="16141" width="16" style="11" customWidth="1"/>
    <col min="16142" max="16143" width="14.15234375" style="11" customWidth="1"/>
    <col min="16144" max="16144" width="15.84375" style="11" customWidth="1"/>
    <col min="16145" max="16384" width="10.84375" style="11"/>
  </cols>
  <sheetData>
    <row r="1" spans="1:6" ht="15.9" thickBot="1">
      <c r="A1" s="43" t="s">
        <v>16</v>
      </c>
      <c r="B1" s="44" t="s">
        <v>17</v>
      </c>
      <c r="C1" s="43" t="s">
        <v>18</v>
      </c>
      <c r="D1" s="43" t="s">
        <v>19</v>
      </c>
      <c r="E1" s="45" t="s">
        <v>20</v>
      </c>
      <c r="F1" s="46" t="s">
        <v>7</v>
      </c>
    </row>
    <row r="2" spans="1:6" ht="15.9" thickTop="1">
      <c r="A2" s="105"/>
      <c r="B2" s="155" t="s">
        <v>371</v>
      </c>
      <c r="C2" s="60"/>
      <c r="D2" s="61"/>
      <c r="E2" s="62"/>
      <c r="F2" s="63"/>
    </row>
    <row r="3" spans="1:6">
      <c r="A3" s="105"/>
      <c r="B3" s="155"/>
      <c r="C3" s="60"/>
      <c r="D3" s="61"/>
      <c r="E3" s="62"/>
      <c r="F3" s="63"/>
    </row>
    <row r="4" spans="1:6">
      <c r="A4" s="105"/>
      <c r="B4" s="106" t="s">
        <v>131</v>
      </c>
      <c r="C4" s="60"/>
      <c r="D4" s="61"/>
      <c r="E4" s="62"/>
      <c r="F4" s="63"/>
    </row>
    <row r="5" spans="1:6">
      <c r="A5" s="105"/>
      <c r="B5" s="112"/>
      <c r="C5" s="60"/>
      <c r="D5" s="61"/>
      <c r="E5" s="62"/>
      <c r="F5" s="63"/>
    </row>
    <row r="6" spans="1:6" ht="29.15">
      <c r="A6" s="105" t="s">
        <v>23</v>
      </c>
      <c r="B6" s="112" t="s">
        <v>233</v>
      </c>
      <c r="C6" s="60"/>
      <c r="D6" s="61"/>
      <c r="E6" s="62"/>
      <c r="F6" s="58"/>
    </row>
    <row r="7" spans="1:6">
      <c r="A7" s="105"/>
      <c r="B7" s="112" t="s">
        <v>234</v>
      </c>
      <c r="C7" s="60"/>
      <c r="D7" s="61"/>
      <c r="E7" s="62"/>
      <c r="F7" s="58"/>
    </row>
    <row r="8" spans="1:6">
      <c r="A8" s="105"/>
      <c r="B8" s="112" t="s">
        <v>235</v>
      </c>
      <c r="C8" s="60"/>
      <c r="D8" s="61" t="s">
        <v>50</v>
      </c>
      <c r="E8" s="62"/>
      <c r="F8" s="63"/>
    </row>
    <row r="9" spans="1:6">
      <c r="A9" s="105"/>
      <c r="B9" s="112" t="s">
        <v>236</v>
      </c>
      <c r="C9" s="60"/>
      <c r="D9" s="61"/>
      <c r="E9" s="62"/>
      <c r="F9" s="58"/>
    </row>
    <row r="10" spans="1:6">
      <c r="A10" s="105"/>
      <c r="B10" s="112" t="s">
        <v>237</v>
      </c>
      <c r="C10" s="60"/>
      <c r="D10" s="61"/>
      <c r="E10" s="62"/>
      <c r="F10" s="58"/>
    </row>
    <row r="11" spans="1:6">
      <c r="A11" s="105"/>
      <c r="B11" s="112"/>
      <c r="C11" s="60"/>
      <c r="D11" s="61"/>
      <c r="E11" s="62"/>
      <c r="F11" s="58"/>
    </row>
    <row r="12" spans="1:6">
      <c r="A12" s="105"/>
      <c r="B12" s="112"/>
      <c r="C12" s="60"/>
      <c r="D12" s="61"/>
      <c r="E12" s="62"/>
      <c r="F12" s="58"/>
    </row>
    <row r="13" spans="1:6">
      <c r="A13" s="105"/>
      <c r="B13" s="112"/>
      <c r="C13" s="60"/>
      <c r="D13" s="61"/>
      <c r="E13" s="62"/>
      <c r="F13" s="58"/>
    </row>
    <row r="14" spans="1:6">
      <c r="A14" s="105"/>
      <c r="B14" s="106" t="s">
        <v>341</v>
      </c>
      <c r="C14" s="60"/>
      <c r="D14" s="61"/>
      <c r="E14" s="62"/>
      <c r="F14" s="58"/>
    </row>
    <row r="15" spans="1:6">
      <c r="A15" s="105" t="s">
        <v>24</v>
      </c>
      <c r="B15" s="112" t="s">
        <v>238</v>
      </c>
      <c r="C15" s="60"/>
      <c r="D15" s="61"/>
      <c r="E15" s="62"/>
      <c r="F15" s="58"/>
    </row>
    <row r="16" spans="1:6">
      <c r="A16" s="105"/>
      <c r="B16" s="112" t="s">
        <v>239</v>
      </c>
      <c r="C16" s="60"/>
      <c r="D16" s="61"/>
      <c r="E16" s="62"/>
      <c r="F16" s="63">
        <f>'MB-Elctrcl'!F172</f>
        <v>0</v>
      </c>
    </row>
    <row r="17" spans="1:6">
      <c r="A17" s="105"/>
      <c r="B17" s="112" t="s">
        <v>240</v>
      </c>
      <c r="C17" s="60"/>
      <c r="D17" s="61" t="s">
        <v>50</v>
      </c>
      <c r="E17" s="62"/>
    </row>
    <row r="18" spans="1:6">
      <c r="A18" s="105"/>
      <c r="B18" s="112" t="s">
        <v>241</v>
      </c>
      <c r="C18" s="60"/>
      <c r="D18" s="61"/>
      <c r="E18" s="62"/>
      <c r="F18" s="58"/>
    </row>
    <row r="19" spans="1:6">
      <c r="A19" s="105"/>
      <c r="B19" s="112"/>
      <c r="C19" s="60"/>
      <c r="D19" s="61"/>
      <c r="E19" s="62"/>
      <c r="F19" s="63"/>
    </row>
    <row r="20" spans="1:6">
      <c r="A20" s="105"/>
      <c r="B20" s="112"/>
      <c r="C20" s="60"/>
      <c r="D20" s="61"/>
      <c r="E20" s="62"/>
      <c r="F20" s="58"/>
    </row>
    <row r="21" spans="1:6">
      <c r="A21" s="105"/>
      <c r="B21" s="112"/>
      <c r="C21" s="60"/>
      <c r="D21" s="61"/>
      <c r="E21" s="143"/>
      <c r="F21" s="63"/>
    </row>
    <row r="22" spans="1:6">
      <c r="A22" s="105"/>
      <c r="B22" s="112"/>
      <c r="C22" s="60"/>
      <c r="D22" s="149"/>
      <c r="E22" s="62"/>
      <c r="F22" s="63"/>
    </row>
    <row r="23" spans="1:6">
      <c r="A23" s="105"/>
      <c r="B23" s="112"/>
      <c r="C23" s="60"/>
      <c r="D23" s="149"/>
      <c r="E23" s="62"/>
      <c r="F23" s="63"/>
    </row>
    <row r="24" spans="1:6">
      <c r="A24" s="105"/>
      <c r="B24" s="197" t="s">
        <v>130</v>
      </c>
      <c r="C24" s="187"/>
      <c r="D24" s="61"/>
      <c r="E24" s="62"/>
      <c r="F24" s="168"/>
    </row>
    <row r="25" spans="1:6" ht="15.9" thickBot="1">
      <c r="A25" s="105"/>
      <c r="B25" s="53" t="s">
        <v>108</v>
      </c>
      <c r="C25" s="187"/>
      <c r="D25" s="61"/>
      <c r="E25" s="56" t="s">
        <v>43</v>
      </c>
      <c r="F25" s="229">
        <f>SUM(F7:F20)</f>
        <v>0</v>
      </c>
    </row>
    <row r="26" spans="1:6" ht="15.9" thickTop="1">
      <c r="A26" s="105"/>
      <c r="B26" s="112"/>
      <c r="C26" s="60"/>
      <c r="D26" s="149"/>
      <c r="E26" s="62"/>
      <c r="F26" s="63"/>
    </row>
    <row r="27" spans="1:6">
      <c r="A27" s="105"/>
      <c r="B27" s="230"/>
      <c r="C27" s="60"/>
      <c r="D27" s="149"/>
      <c r="E27" s="62"/>
      <c r="F27" s="63"/>
    </row>
    <row r="28" spans="1:6">
      <c r="A28" s="105"/>
      <c r="B28" s="230"/>
      <c r="C28" s="60"/>
      <c r="D28" s="149"/>
      <c r="E28" s="62"/>
      <c r="F28" s="63"/>
    </row>
    <row r="29" spans="1:6">
      <c r="A29" s="105"/>
      <c r="B29" s="112"/>
      <c r="C29" s="60"/>
      <c r="D29" s="149"/>
      <c r="E29" s="62"/>
      <c r="F29" s="63"/>
    </row>
    <row r="30" spans="1:6">
      <c r="A30" s="105"/>
      <c r="B30" s="112"/>
      <c r="C30" s="60"/>
      <c r="D30" s="149"/>
      <c r="E30" s="62"/>
      <c r="F30" s="63"/>
    </row>
    <row r="31" spans="1:6">
      <c r="A31" s="105"/>
      <c r="B31" s="112"/>
      <c r="C31" s="60"/>
      <c r="D31" s="149"/>
      <c r="E31" s="62"/>
      <c r="F31" s="63"/>
    </row>
    <row r="32" spans="1:6">
      <c r="A32" s="105"/>
      <c r="B32" s="112"/>
      <c r="C32" s="60"/>
      <c r="D32" s="149"/>
      <c r="E32" s="62"/>
      <c r="F32" s="63"/>
    </row>
    <row r="33" spans="1:7">
      <c r="A33" s="105"/>
      <c r="B33" s="112"/>
      <c r="C33" s="60"/>
      <c r="D33" s="149"/>
      <c r="E33" s="62"/>
      <c r="F33" s="63"/>
    </row>
    <row r="34" spans="1:7">
      <c r="A34" s="151"/>
      <c r="B34" s="152"/>
      <c r="C34" s="167"/>
      <c r="D34" s="231"/>
      <c r="E34" s="153"/>
      <c r="F34" s="168"/>
    </row>
    <row r="35" spans="1:7" s="138" customFormat="1">
      <c r="A35" s="134"/>
      <c r="B35" s="52"/>
      <c r="C35" s="47"/>
      <c r="D35" s="135"/>
      <c r="E35" s="136"/>
      <c r="G35" s="11"/>
    </row>
    <row r="36" spans="1:7" s="138" customFormat="1">
      <c r="A36" s="134"/>
      <c r="B36" s="52"/>
      <c r="C36" s="47"/>
      <c r="D36" s="135"/>
      <c r="E36" s="136"/>
      <c r="G36" s="11"/>
    </row>
    <row r="37" spans="1:7" s="138" customFormat="1">
      <c r="A37" s="134"/>
      <c r="B37" s="52"/>
      <c r="C37" s="47"/>
      <c r="D37" s="135"/>
      <c r="E37" s="136"/>
      <c r="G37" s="11"/>
    </row>
    <row r="38" spans="1:7" s="138" customFormat="1">
      <c r="A38" s="134"/>
      <c r="B38" s="52"/>
      <c r="C38" s="47"/>
      <c r="D38" s="135"/>
      <c r="E38" s="136"/>
      <c r="G38" s="11"/>
    </row>
    <row r="39" spans="1:7" s="138" customFormat="1">
      <c r="A39" s="134"/>
      <c r="B39" s="52"/>
      <c r="C39" s="47"/>
      <c r="D39" s="135"/>
      <c r="E39" s="136"/>
      <c r="G39" s="11"/>
    </row>
    <row r="40" spans="1:7" s="138" customFormat="1">
      <c r="A40" s="134"/>
      <c r="B40" s="52"/>
      <c r="C40" s="47"/>
      <c r="D40" s="135"/>
      <c r="E40" s="136"/>
      <c r="G40" s="11"/>
    </row>
    <row r="41" spans="1:7" s="138" customFormat="1">
      <c r="A41" s="134"/>
      <c r="B41" s="52"/>
      <c r="C41" s="47"/>
      <c r="D41" s="135"/>
      <c r="E41" s="136"/>
      <c r="G41" s="11"/>
    </row>
    <row r="42" spans="1:7" s="138" customFormat="1">
      <c r="A42" s="134"/>
      <c r="B42" s="52"/>
      <c r="C42" s="47"/>
      <c r="D42" s="135"/>
      <c r="E42" s="136"/>
      <c r="G42" s="11"/>
    </row>
    <row r="43" spans="1:7" s="138" customFormat="1">
      <c r="A43" s="134"/>
      <c r="B43" s="52"/>
      <c r="C43" s="47"/>
      <c r="D43" s="135"/>
      <c r="E43" s="136"/>
      <c r="G43" s="11"/>
    </row>
    <row r="44" spans="1:7" s="138" customFormat="1">
      <c r="A44" s="134"/>
      <c r="B44" s="52"/>
      <c r="C44" s="47"/>
      <c r="D44" s="135"/>
      <c r="E44" s="136"/>
      <c r="G44" s="11"/>
    </row>
    <row r="45" spans="1:7" s="138" customFormat="1">
      <c r="A45" s="134"/>
      <c r="B45" s="52"/>
      <c r="C45" s="47"/>
      <c r="D45" s="135"/>
      <c r="E45" s="136"/>
      <c r="G45" s="11"/>
    </row>
    <row r="46" spans="1:7" s="138" customFormat="1">
      <c r="A46" s="134"/>
      <c r="B46" s="52"/>
      <c r="C46" s="47"/>
      <c r="D46" s="135"/>
      <c r="E46" s="136"/>
      <c r="G46" s="11"/>
    </row>
    <row r="47" spans="1:7" s="138" customFormat="1">
      <c r="A47" s="134"/>
      <c r="B47" s="52"/>
      <c r="C47" s="47"/>
      <c r="D47" s="135"/>
      <c r="E47" s="136"/>
      <c r="G47" s="11"/>
    </row>
    <row r="48" spans="1:7" s="138" customFormat="1">
      <c r="A48" s="134"/>
      <c r="B48" s="52"/>
      <c r="C48" s="47"/>
      <c r="D48" s="135"/>
      <c r="E48" s="136"/>
      <c r="G48" s="11"/>
    </row>
    <row r="49" spans="1:7" s="138" customFormat="1">
      <c r="A49" s="134"/>
      <c r="B49" s="52"/>
      <c r="C49" s="47"/>
      <c r="D49" s="135"/>
      <c r="E49" s="136"/>
      <c r="G49" s="11"/>
    </row>
    <row r="50" spans="1:7" s="138" customFormat="1">
      <c r="A50" s="134"/>
      <c r="B50" s="52"/>
      <c r="C50" s="47"/>
      <c r="D50" s="135"/>
      <c r="E50" s="136"/>
      <c r="G50" s="11"/>
    </row>
    <row r="51" spans="1:7" s="138" customFormat="1">
      <c r="A51" s="134"/>
      <c r="B51" s="52"/>
      <c r="C51" s="47"/>
      <c r="D51" s="135"/>
      <c r="E51" s="136"/>
      <c r="G51" s="11"/>
    </row>
    <row r="52" spans="1:7" s="138" customFormat="1">
      <c r="A52" s="134"/>
      <c r="B52" s="52"/>
      <c r="C52" s="47"/>
      <c r="D52" s="135"/>
      <c r="E52" s="136"/>
      <c r="G52" s="11"/>
    </row>
    <row r="53" spans="1:7" s="138" customFormat="1">
      <c r="A53" s="134"/>
      <c r="B53" s="52"/>
      <c r="C53" s="47"/>
      <c r="D53" s="135"/>
      <c r="E53" s="136"/>
      <c r="G53" s="11"/>
    </row>
    <row r="54" spans="1:7" s="138" customFormat="1">
      <c r="A54" s="134"/>
      <c r="B54" s="52"/>
      <c r="C54" s="47"/>
      <c r="D54" s="135"/>
      <c r="E54" s="136"/>
      <c r="G54" s="11"/>
    </row>
    <row r="55" spans="1:7" s="138" customFormat="1">
      <c r="A55" s="134"/>
      <c r="B55" s="52"/>
      <c r="C55" s="47"/>
      <c r="D55" s="135"/>
      <c r="E55" s="136"/>
      <c r="G55" s="11"/>
    </row>
    <row r="56" spans="1:7" s="138" customFormat="1">
      <c r="A56" s="134"/>
      <c r="B56" s="52"/>
      <c r="C56" s="47"/>
      <c r="D56" s="135"/>
      <c r="E56" s="136"/>
      <c r="G56" s="11"/>
    </row>
    <row r="57" spans="1:7" s="138" customFormat="1">
      <c r="A57" s="134"/>
      <c r="B57" s="52"/>
      <c r="C57" s="47"/>
      <c r="D57" s="135"/>
      <c r="E57" s="136"/>
      <c r="G57" s="11"/>
    </row>
    <row r="58" spans="1:7" s="138" customFormat="1">
      <c r="A58" s="134"/>
      <c r="B58" s="52"/>
      <c r="C58" s="47"/>
      <c r="D58" s="135"/>
      <c r="E58" s="136"/>
      <c r="G58" s="11"/>
    </row>
    <row r="59" spans="1:7" s="138" customFormat="1">
      <c r="A59" s="134"/>
      <c r="B59" s="52"/>
      <c r="C59" s="47"/>
      <c r="D59" s="135"/>
      <c r="E59" s="136"/>
      <c r="G59" s="11"/>
    </row>
    <row r="60" spans="1:7" s="138" customFormat="1">
      <c r="A60" s="134"/>
      <c r="B60" s="52"/>
      <c r="C60" s="47"/>
      <c r="D60" s="135"/>
      <c r="E60" s="136"/>
      <c r="G60" s="11"/>
    </row>
  </sheetData>
  <pageMargins left="0.75" right="0.75" top="0.58583333333333332" bottom="1.0006666666666666" header="0.25" footer="0.2"/>
  <pageSetup scale="76" orientation="portrait" r:id="rId1"/>
  <headerFooter alignWithMargins="0">
    <oddHeader>&amp;L&amp;"Century Gothic,Bold"&amp;10OLU TEE ENGINEERING INT'L LTD&amp;C&amp;"Aptos Narrow,Bold"&amp;10Main Building-
Mechanical and Electrical Services&amp;R&amp;"Aptos Narrow,Bold"&amp;10ROLAC</oddHeader>
    <oddFooter>&amp;C&amp;"Comic Sans MS,Regular"&amp;11Plumbing and Mechanical / &amp;P of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B134A-F75C-4D99-8AB9-1629AD60A1B8}">
  <sheetPr>
    <tabColor rgb="FF00B050"/>
    <pageSetUpPr fitToPage="1"/>
  </sheetPr>
  <dimension ref="A1:D207"/>
  <sheetViews>
    <sheetView view="pageBreakPreview" topLeftCell="A25" zoomScale="110" zoomScaleNormal="100" zoomScaleSheetLayoutView="110" workbookViewId="0">
      <selection activeCell="D17" sqref="D17"/>
    </sheetView>
  </sheetViews>
  <sheetFormatPr defaultColWidth="10.84375" defaultRowHeight="15.45"/>
  <cols>
    <col min="1" max="1" width="8.15234375" style="134" customWidth="1"/>
    <col min="2" max="2" width="55.3046875" style="52" customWidth="1"/>
    <col min="3" max="3" width="16.15234375" style="139" customWidth="1"/>
    <col min="4" max="4" width="24.84375" style="138" customWidth="1"/>
    <col min="5" max="7" width="14.4609375" style="11" customWidth="1"/>
    <col min="8" max="8" width="16" style="11" customWidth="1"/>
    <col min="9" max="9" width="14.84375" style="11" customWidth="1"/>
    <col min="10" max="10" width="16" style="11" customWidth="1"/>
    <col min="11" max="12" width="14.15234375" style="11" customWidth="1"/>
    <col min="13" max="13" width="15.84375" style="11" customWidth="1"/>
    <col min="14" max="254" width="10.84375" style="11"/>
    <col min="255" max="255" width="6.15234375" style="11" customWidth="1"/>
    <col min="256" max="256" width="28.84375" style="11" bestFit="1" customWidth="1"/>
    <col min="257" max="257" width="13" style="11" bestFit="1" customWidth="1"/>
    <col min="258" max="258" width="21.4609375" style="11" bestFit="1" customWidth="1"/>
    <col min="259" max="259" width="21.4609375" style="11" customWidth="1"/>
    <col min="260" max="260" width="21.4609375" style="11" bestFit="1" customWidth="1"/>
    <col min="261" max="263" width="14.4609375" style="11" customWidth="1"/>
    <col min="264" max="264" width="16" style="11" customWidth="1"/>
    <col min="265" max="265" width="14.84375" style="11" customWidth="1"/>
    <col min="266" max="266" width="16" style="11" customWidth="1"/>
    <col min="267" max="268" width="14.15234375" style="11" customWidth="1"/>
    <col min="269" max="269" width="15.84375" style="11" customWidth="1"/>
    <col min="270" max="510" width="10.84375" style="11"/>
    <col min="511" max="511" width="6.15234375" style="11" customWidth="1"/>
    <col min="512" max="512" width="28.84375" style="11" bestFit="1" customWidth="1"/>
    <col min="513" max="513" width="13" style="11" bestFit="1" customWidth="1"/>
    <col min="514" max="514" width="21.4609375" style="11" bestFit="1" customWidth="1"/>
    <col min="515" max="515" width="21.4609375" style="11" customWidth="1"/>
    <col min="516" max="516" width="21.4609375" style="11" bestFit="1" customWidth="1"/>
    <col min="517" max="519" width="14.4609375" style="11" customWidth="1"/>
    <col min="520" max="520" width="16" style="11" customWidth="1"/>
    <col min="521" max="521" width="14.84375" style="11" customWidth="1"/>
    <col min="522" max="522" width="16" style="11" customWidth="1"/>
    <col min="523" max="524" width="14.15234375" style="11" customWidth="1"/>
    <col min="525" max="525" width="15.84375" style="11" customWidth="1"/>
    <col min="526" max="766" width="10.84375" style="11"/>
    <col min="767" max="767" width="6.15234375" style="11" customWidth="1"/>
    <col min="768" max="768" width="28.84375" style="11" bestFit="1" customWidth="1"/>
    <col min="769" max="769" width="13" style="11" bestFit="1" customWidth="1"/>
    <col min="770" max="770" width="21.4609375" style="11" bestFit="1" customWidth="1"/>
    <col min="771" max="771" width="21.4609375" style="11" customWidth="1"/>
    <col min="772" max="772" width="21.4609375" style="11" bestFit="1" customWidth="1"/>
    <col min="773" max="775" width="14.4609375" style="11" customWidth="1"/>
    <col min="776" max="776" width="16" style="11" customWidth="1"/>
    <col min="777" max="777" width="14.84375" style="11" customWidth="1"/>
    <col min="778" max="778" width="16" style="11" customWidth="1"/>
    <col min="779" max="780" width="14.15234375" style="11" customWidth="1"/>
    <col min="781" max="781" width="15.84375" style="11" customWidth="1"/>
    <col min="782" max="1022" width="10.84375" style="11"/>
    <col min="1023" max="1023" width="6.15234375" style="11" customWidth="1"/>
    <col min="1024" max="1024" width="28.84375" style="11" bestFit="1" customWidth="1"/>
    <col min="1025" max="1025" width="13" style="11" bestFit="1" customWidth="1"/>
    <col min="1026" max="1026" width="21.4609375" style="11" bestFit="1" customWidth="1"/>
    <col min="1027" max="1027" width="21.4609375" style="11" customWidth="1"/>
    <col min="1028" max="1028" width="21.4609375" style="11" bestFit="1" customWidth="1"/>
    <col min="1029" max="1031" width="14.4609375" style="11" customWidth="1"/>
    <col min="1032" max="1032" width="16" style="11" customWidth="1"/>
    <col min="1033" max="1033" width="14.84375" style="11" customWidth="1"/>
    <col min="1034" max="1034" width="16" style="11" customWidth="1"/>
    <col min="1035" max="1036" width="14.15234375" style="11" customWidth="1"/>
    <col min="1037" max="1037" width="15.84375" style="11" customWidth="1"/>
    <col min="1038" max="1278" width="10.84375" style="11"/>
    <col min="1279" max="1279" width="6.15234375" style="11" customWidth="1"/>
    <col min="1280" max="1280" width="28.84375" style="11" bestFit="1" customWidth="1"/>
    <col min="1281" max="1281" width="13" style="11" bestFit="1" customWidth="1"/>
    <col min="1282" max="1282" width="21.4609375" style="11" bestFit="1" customWidth="1"/>
    <col min="1283" max="1283" width="21.4609375" style="11" customWidth="1"/>
    <col min="1284" max="1284" width="21.4609375" style="11" bestFit="1" customWidth="1"/>
    <col min="1285" max="1287" width="14.4609375" style="11" customWidth="1"/>
    <col min="1288" max="1288" width="16" style="11" customWidth="1"/>
    <col min="1289" max="1289" width="14.84375" style="11" customWidth="1"/>
    <col min="1290" max="1290" width="16" style="11" customWidth="1"/>
    <col min="1291" max="1292" width="14.15234375" style="11" customWidth="1"/>
    <col min="1293" max="1293" width="15.84375" style="11" customWidth="1"/>
    <col min="1294" max="1534" width="10.84375" style="11"/>
    <col min="1535" max="1535" width="6.15234375" style="11" customWidth="1"/>
    <col min="1536" max="1536" width="28.84375" style="11" bestFit="1" customWidth="1"/>
    <col min="1537" max="1537" width="13" style="11" bestFit="1" customWidth="1"/>
    <col min="1538" max="1538" width="21.4609375" style="11" bestFit="1" customWidth="1"/>
    <col min="1539" max="1539" width="21.4609375" style="11" customWidth="1"/>
    <col min="1540" max="1540" width="21.4609375" style="11" bestFit="1" customWidth="1"/>
    <col min="1541" max="1543" width="14.4609375" style="11" customWidth="1"/>
    <col min="1544" max="1544" width="16" style="11" customWidth="1"/>
    <col min="1545" max="1545" width="14.84375" style="11" customWidth="1"/>
    <col min="1546" max="1546" width="16" style="11" customWidth="1"/>
    <col min="1547" max="1548" width="14.15234375" style="11" customWidth="1"/>
    <col min="1549" max="1549" width="15.84375" style="11" customWidth="1"/>
    <col min="1550" max="1790" width="10.84375" style="11"/>
    <col min="1791" max="1791" width="6.15234375" style="11" customWidth="1"/>
    <col min="1792" max="1792" width="28.84375" style="11" bestFit="1" customWidth="1"/>
    <col min="1793" max="1793" width="13" style="11" bestFit="1" customWidth="1"/>
    <col min="1794" max="1794" width="21.4609375" style="11" bestFit="1" customWidth="1"/>
    <col min="1795" max="1795" width="21.4609375" style="11" customWidth="1"/>
    <col min="1796" max="1796" width="21.4609375" style="11" bestFit="1" customWidth="1"/>
    <col min="1797" max="1799" width="14.4609375" style="11" customWidth="1"/>
    <col min="1800" max="1800" width="16" style="11" customWidth="1"/>
    <col min="1801" max="1801" width="14.84375" style="11" customWidth="1"/>
    <col min="1802" max="1802" width="16" style="11" customWidth="1"/>
    <col min="1803" max="1804" width="14.15234375" style="11" customWidth="1"/>
    <col min="1805" max="1805" width="15.84375" style="11" customWidth="1"/>
    <col min="1806" max="2046" width="10.84375" style="11"/>
    <col min="2047" max="2047" width="6.15234375" style="11" customWidth="1"/>
    <col min="2048" max="2048" width="28.84375" style="11" bestFit="1" customWidth="1"/>
    <col min="2049" max="2049" width="13" style="11" bestFit="1" customWidth="1"/>
    <col min="2050" max="2050" width="21.4609375" style="11" bestFit="1" customWidth="1"/>
    <col min="2051" max="2051" width="21.4609375" style="11" customWidth="1"/>
    <col min="2052" max="2052" width="21.4609375" style="11" bestFit="1" customWidth="1"/>
    <col min="2053" max="2055" width="14.4609375" style="11" customWidth="1"/>
    <col min="2056" max="2056" width="16" style="11" customWidth="1"/>
    <col min="2057" max="2057" width="14.84375" style="11" customWidth="1"/>
    <col min="2058" max="2058" width="16" style="11" customWidth="1"/>
    <col min="2059" max="2060" width="14.15234375" style="11" customWidth="1"/>
    <col min="2061" max="2061" width="15.84375" style="11" customWidth="1"/>
    <col min="2062" max="2302" width="10.84375" style="11"/>
    <col min="2303" max="2303" width="6.15234375" style="11" customWidth="1"/>
    <col min="2304" max="2304" width="28.84375" style="11" bestFit="1" customWidth="1"/>
    <col min="2305" max="2305" width="13" style="11" bestFit="1" customWidth="1"/>
    <col min="2306" max="2306" width="21.4609375" style="11" bestFit="1" customWidth="1"/>
    <col min="2307" max="2307" width="21.4609375" style="11" customWidth="1"/>
    <col min="2308" max="2308" width="21.4609375" style="11" bestFit="1" customWidth="1"/>
    <col min="2309" max="2311" width="14.4609375" style="11" customWidth="1"/>
    <col min="2312" max="2312" width="16" style="11" customWidth="1"/>
    <col min="2313" max="2313" width="14.84375" style="11" customWidth="1"/>
    <col min="2314" max="2314" width="16" style="11" customWidth="1"/>
    <col min="2315" max="2316" width="14.15234375" style="11" customWidth="1"/>
    <col min="2317" max="2317" width="15.84375" style="11" customWidth="1"/>
    <col min="2318" max="2558" width="10.84375" style="11"/>
    <col min="2559" max="2559" width="6.15234375" style="11" customWidth="1"/>
    <col min="2560" max="2560" width="28.84375" style="11" bestFit="1" customWidth="1"/>
    <col min="2561" max="2561" width="13" style="11" bestFit="1" customWidth="1"/>
    <col min="2562" max="2562" width="21.4609375" style="11" bestFit="1" customWidth="1"/>
    <col min="2563" max="2563" width="21.4609375" style="11" customWidth="1"/>
    <col min="2564" max="2564" width="21.4609375" style="11" bestFit="1" customWidth="1"/>
    <col min="2565" max="2567" width="14.4609375" style="11" customWidth="1"/>
    <col min="2568" max="2568" width="16" style="11" customWidth="1"/>
    <col min="2569" max="2569" width="14.84375" style="11" customWidth="1"/>
    <col min="2570" max="2570" width="16" style="11" customWidth="1"/>
    <col min="2571" max="2572" width="14.15234375" style="11" customWidth="1"/>
    <col min="2573" max="2573" width="15.84375" style="11" customWidth="1"/>
    <col min="2574" max="2814" width="10.84375" style="11"/>
    <col min="2815" max="2815" width="6.15234375" style="11" customWidth="1"/>
    <col min="2816" max="2816" width="28.84375" style="11" bestFit="1" customWidth="1"/>
    <col min="2817" max="2817" width="13" style="11" bestFit="1" customWidth="1"/>
    <col min="2818" max="2818" width="21.4609375" style="11" bestFit="1" customWidth="1"/>
    <col min="2819" max="2819" width="21.4609375" style="11" customWidth="1"/>
    <col min="2820" max="2820" width="21.4609375" style="11" bestFit="1" customWidth="1"/>
    <col min="2821" max="2823" width="14.4609375" style="11" customWidth="1"/>
    <col min="2824" max="2824" width="16" style="11" customWidth="1"/>
    <col min="2825" max="2825" width="14.84375" style="11" customWidth="1"/>
    <col min="2826" max="2826" width="16" style="11" customWidth="1"/>
    <col min="2827" max="2828" width="14.15234375" style="11" customWidth="1"/>
    <col min="2829" max="2829" width="15.84375" style="11" customWidth="1"/>
    <col min="2830" max="3070" width="10.84375" style="11"/>
    <col min="3071" max="3071" width="6.15234375" style="11" customWidth="1"/>
    <col min="3072" max="3072" width="28.84375" style="11" bestFit="1" customWidth="1"/>
    <col min="3073" max="3073" width="13" style="11" bestFit="1" customWidth="1"/>
    <col min="3074" max="3074" width="21.4609375" style="11" bestFit="1" customWidth="1"/>
    <col min="3075" max="3075" width="21.4609375" style="11" customWidth="1"/>
    <col min="3076" max="3076" width="21.4609375" style="11" bestFit="1" customWidth="1"/>
    <col min="3077" max="3079" width="14.4609375" style="11" customWidth="1"/>
    <col min="3080" max="3080" width="16" style="11" customWidth="1"/>
    <col min="3081" max="3081" width="14.84375" style="11" customWidth="1"/>
    <col min="3082" max="3082" width="16" style="11" customWidth="1"/>
    <col min="3083" max="3084" width="14.15234375" style="11" customWidth="1"/>
    <col min="3085" max="3085" width="15.84375" style="11" customWidth="1"/>
    <col min="3086" max="3326" width="10.84375" style="11"/>
    <col min="3327" max="3327" width="6.15234375" style="11" customWidth="1"/>
    <col min="3328" max="3328" width="28.84375" style="11" bestFit="1" customWidth="1"/>
    <col min="3329" max="3329" width="13" style="11" bestFit="1" customWidth="1"/>
    <col min="3330" max="3330" width="21.4609375" style="11" bestFit="1" customWidth="1"/>
    <col min="3331" max="3331" width="21.4609375" style="11" customWidth="1"/>
    <col min="3332" max="3332" width="21.4609375" style="11" bestFit="1" customWidth="1"/>
    <col min="3333" max="3335" width="14.4609375" style="11" customWidth="1"/>
    <col min="3336" max="3336" width="16" style="11" customWidth="1"/>
    <col min="3337" max="3337" width="14.84375" style="11" customWidth="1"/>
    <col min="3338" max="3338" width="16" style="11" customWidth="1"/>
    <col min="3339" max="3340" width="14.15234375" style="11" customWidth="1"/>
    <col min="3341" max="3341" width="15.84375" style="11" customWidth="1"/>
    <col min="3342" max="3582" width="10.84375" style="11"/>
    <col min="3583" max="3583" width="6.15234375" style="11" customWidth="1"/>
    <col min="3584" max="3584" width="28.84375" style="11" bestFit="1" customWidth="1"/>
    <col min="3585" max="3585" width="13" style="11" bestFit="1" customWidth="1"/>
    <col min="3586" max="3586" width="21.4609375" style="11" bestFit="1" customWidth="1"/>
    <col min="3587" max="3587" width="21.4609375" style="11" customWidth="1"/>
    <col min="3588" max="3588" width="21.4609375" style="11" bestFit="1" customWidth="1"/>
    <col min="3589" max="3591" width="14.4609375" style="11" customWidth="1"/>
    <col min="3592" max="3592" width="16" style="11" customWidth="1"/>
    <col min="3593" max="3593" width="14.84375" style="11" customWidth="1"/>
    <col min="3594" max="3594" width="16" style="11" customWidth="1"/>
    <col min="3595" max="3596" width="14.15234375" style="11" customWidth="1"/>
    <col min="3597" max="3597" width="15.84375" style="11" customWidth="1"/>
    <col min="3598" max="3838" width="10.84375" style="11"/>
    <col min="3839" max="3839" width="6.15234375" style="11" customWidth="1"/>
    <col min="3840" max="3840" width="28.84375" style="11" bestFit="1" customWidth="1"/>
    <col min="3841" max="3841" width="13" style="11" bestFit="1" customWidth="1"/>
    <col min="3842" max="3842" width="21.4609375" style="11" bestFit="1" customWidth="1"/>
    <col min="3843" max="3843" width="21.4609375" style="11" customWidth="1"/>
    <col min="3844" max="3844" width="21.4609375" style="11" bestFit="1" customWidth="1"/>
    <col min="3845" max="3847" width="14.4609375" style="11" customWidth="1"/>
    <col min="3848" max="3848" width="16" style="11" customWidth="1"/>
    <col min="3849" max="3849" width="14.84375" style="11" customWidth="1"/>
    <col min="3850" max="3850" width="16" style="11" customWidth="1"/>
    <col min="3851" max="3852" width="14.15234375" style="11" customWidth="1"/>
    <col min="3853" max="3853" width="15.84375" style="11" customWidth="1"/>
    <col min="3854" max="4094" width="10.84375" style="11"/>
    <col min="4095" max="4095" width="6.15234375" style="11" customWidth="1"/>
    <col min="4096" max="4096" width="28.84375" style="11" bestFit="1" customWidth="1"/>
    <col min="4097" max="4097" width="13" style="11" bestFit="1" customWidth="1"/>
    <col min="4098" max="4098" width="21.4609375" style="11" bestFit="1" customWidth="1"/>
    <col min="4099" max="4099" width="21.4609375" style="11" customWidth="1"/>
    <col min="4100" max="4100" width="21.4609375" style="11" bestFit="1" customWidth="1"/>
    <col min="4101" max="4103" width="14.4609375" style="11" customWidth="1"/>
    <col min="4104" max="4104" width="16" style="11" customWidth="1"/>
    <col min="4105" max="4105" width="14.84375" style="11" customWidth="1"/>
    <col min="4106" max="4106" width="16" style="11" customWidth="1"/>
    <col min="4107" max="4108" width="14.15234375" style="11" customWidth="1"/>
    <col min="4109" max="4109" width="15.84375" style="11" customWidth="1"/>
    <col min="4110" max="4350" width="10.84375" style="11"/>
    <col min="4351" max="4351" width="6.15234375" style="11" customWidth="1"/>
    <col min="4352" max="4352" width="28.84375" style="11" bestFit="1" customWidth="1"/>
    <col min="4353" max="4353" width="13" style="11" bestFit="1" customWidth="1"/>
    <col min="4354" max="4354" width="21.4609375" style="11" bestFit="1" customWidth="1"/>
    <col min="4355" max="4355" width="21.4609375" style="11" customWidth="1"/>
    <col min="4356" max="4356" width="21.4609375" style="11" bestFit="1" customWidth="1"/>
    <col min="4357" max="4359" width="14.4609375" style="11" customWidth="1"/>
    <col min="4360" max="4360" width="16" style="11" customWidth="1"/>
    <col min="4361" max="4361" width="14.84375" style="11" customWidth="1"/>
    <col min="4362" max="4362" width="16" style="11" customWidth="1"/>
    <col min="4363" max="4364" width="14.15234375" style="11" customWidth="1"/>
    <col min="4365" max="4365" width="15.84375" style="11" customWidth="1"/>
    <col min="4366" max="4606" width="10.84375" style="11"/>
    <col min="4607" max="4607" width="6.15234375" style="11" customWidth="1"/>
    <col min="4608" max="4608" width="28.84375" style="11" bestFit="1" customWidth="1"/>
    <col min="4609" max="4609" width="13" style="11" bestFit="1" customWidth="1"/>
    <col min="4610" max="4610" width="21.4609375" style="11" bestFit="1" customWidth="1"/>
    <col min="4611" max="4611" width="21.4609375" style="11" customWidth="1"/>
    <col min="4612" max="4612" width="21.4609375" style="11" bestFit="1" customWidth="1"/>
    <col min="4613" max="4615" width="14.4609375" style="11" customWidth="1"/>
    <col min="4616" max="4616" width="16" style="11" customWidth="1"/>
    <col min="4617" max="4617" width="14.84375" style="11" customWidth="1"/>
    <col min="4618" max="4618" width="16" style="11" customWidth="1"/>
    <col min="4619" max="4620" width="14.15234375" style="11" customWidth="1"/>
    <col min="4621" max="4621" width="15.84375" style="11" customWidth="1"/>
    <col min="4622" max="4862" width="10.84375" style="11"/>
    <col min="4863" max="4863" width="6.15234375" style="11" customWidth="1"/>
    <col min="4864" max="4864" width="28.84375" style="11" bestFit="1" customWidth="1"/>
    <col min="4865" max="4865" width="13" style="11" bestFit="1" customWidth="1"/>
    <col min="4866" max="4866" width="21.4609375" style="11" bestFit="1" customWidth="1"/>
    <col min="4867" max="4867" width="21.4609375" style="11" customWidth="1"/>
    <col min="4868" max="4868" width="21.4609375" style="11" bestFit="1" customWidth="1"/>
    <col min="4869" max="4871" width="14.4609375" style="11" customWidth="1"/>
    <col min="4872" max="4872" width="16" style="11" customWidth="1"/>
    <col min="4873" max="4873" width="14.84375" style="11" customWidth="1"/>
    <col min="4874" max="4874" width="16" style="11" customWidth="1"/>
    <col min="4875" max="4876" width="14.15234375" style="11" customWidth="1"/>
    <col min="4877" max="4877" width="15.84375" style="11" customWidth="1"/>
    <col min="4878" max="5118" width="10.84375" style="11"/>
    <col min="5119" max="5119" width="6.15234375" style="11" customWidth="1"/>
    <col min="5120" max="5120" width="28.84375" style="11" bestFit="1" customWidth="1"/>
    <col min="5121" max="5121" width="13" style="11" bestFit="1" customWidth="1"/>
    <col min="5122" max="5122" width="21.4609375" style="11" bestFit="1" customWidth="1"/>
    <col min="5123" max="5123" width="21.4609375" style="11" customWidth="1"/>
    <col min="5124" max="5124" width="21.4609375" style="11" bestFit="1" customWidth="1"/>
    <col min="5125" max="5127" width="14.4609375" style="11" customWidth="1"/>
    <col min="5128" max="5128" width="16" style="11" customWidth="1"/>
    <col min="5129" max="5129" width="14.84375" style="11" customWidth="1"/>
    <col min="5130" max="5130" width="16" style="11" customWidth="1"/>
    <col min="5131" max="5132" width="14.15234375" style="11" customWidth="1"/>
    <col min="5133" max="5133" width="15.84375" style="11" customWidth="1"/>
    <col min="5134" max="5374" width="10.84375" style="11"/>
    <col min="5375" max="5375" width="6.15234375" style="11" customWidth="1"/>
    <col min="5376" max="5376" width="28.84375" style="11" bestFit="1" customWidth="1"/>
    <col min="5377" max="5377" width="13" style="11" bestFit="1" customWidth="1"/>
    <col min="5378" max="5378" width="21.4609375" style="11" bestFit="1" customWidth="1"/>
    <col min="5379" max="5379" width="21.4609375" style="11" customWidth="1"/>
    <col min="5380" max="5380" width="21.4609375" style="11" bestFit="1" customWidth="1"/>
    <col min="5381" max="5383" width="14.4609375" style="11" customWidth="1"/>
    <col min="5384" max="5384" width="16" style="11" customWidth="1"/>
    <col min="5385" max="5385" width="14.84375" style="11" customWidth="1"/>
    <col min="5386" max="5386" width="16" style="11" customWidth="1"/>
    <col min="5387" max="5388" width="14.15234375" style="11" customWidth="1"/>
    <col min="5389" max="5389" width="15.84375" style="11" customWidth="1"/>
    <col min="5390" max="5630" width="10.84375" style="11"/>
    <col min="5631" max="5631" width="6.15234375" style="11" customWidth="1"/>
    <col min="5632" max="5632" width="28.84375" style="11" bestFit="1" customWidth="1"/>
    <col min="5633" max="5633" width="13" style="11" bestFit="1" customWidth="1"/>
    <col min="5634" max="5634" width="21.4609375" style="11" bestFit="1" customWidth="1"/>
    <col min="5635" max="5635" width="21.4609375" style="11" customWidth="1"/>
    <col min="5636" max="5636" width="21.4609375" style="11" bestFit="1" customWidth="1"/>
    <col min="5637" max="5639" width="14.4609375" style="11" customWidth="1"/>
    <col min="5640" max="5640" width="16" style="11" customWidth="1"/>
    <col min="5641" max="5641" width="14.84375" style="11" customWidth="1"/>
    <col min="5642" max="5642" width="16" style="11" customWidth="1"/>
    <col min="5643" max="5644" width="14.15234375" style="11" customWidth="1"/>
    <col min="5645" max="5645" width="15.84375" style="11" customWidth="1"/>
    <col min="5646" max="5886" width="10.84375" style="11"/>
    <col min="5887" max="5887" width="6.15234375" style="11" customWidth="1"/>
    <col min="5888" max="5888" width="28.84375" style="11" bestFit="1" customWidth="1"/>
    <col min="5889" max="5889" width="13" style="11" bestFit="1" customWidth="1"/>
    <col min="5890" max="5890" width="21.4609375" style="11" bestFit="1" customWidth="1"/>
    <col min="5891" max="5891" width="21.4609375" style="11" customWidth="1"/>
    <col min="5892" max="5892" width="21.4609375" style="11" bestFit="1" customWidth="1"/>
    <col min="5893" max="5895" width="14.4609375" style="11" customWidth="1"/>
    <col min="5896" max="5896" width="16" style="11" customWidth="1"/>
    <col min="5897" max="5897" width="14.84375" style="11" customWidth="1"/>
    <col min="5898" max="5898" width="16" style="11" customWidth="1"/>
    <col min="5899" max="5900" width="14.15234375" style="11" customWidth="1"/>
    <col min="5901" max="5901" width="15.84375" style="11" customWidth="1"/>
    <col min="5902" max="6142" width="10.84375" style="11"/>
    <col min="6143" max="6143" width="6.15234375" style="11" customWidth="1"/>
    <col min="6144" max="6144" width="28.84375" style="11" bestFit="1" customWidth="1"/>
    <col min="6145" max="6145" width="13" style="11" bestFit="1" customWidth="1"/>
    <col min="6146" max="6146" width="21.4609375" style="11" bestFit="1" customWidth="1"/>
    <col min="6147" max="6147" width="21.4609375" style="11" customWidth="1"/>
    <col min="6148" max="6148" width="21.4609375" style="11" bestFit="1" customWidth="1"/>
    <col min="6149" max="6151" width="14.4609375" style="11" customWidth="1"/>
    <col min="6152" max="6152" width="16" style="11" customWidth="1"/>
    <col min="6153" max="6153" width="14.84375" style="11" customWidth="1"/>
    <col min="6154" max="6154" width="16" style="11" customWidth="1"/>
    <col min="6155" max="6156" width="14.15234375" style="11" customWidth="1"/>
    <col min="6157" max="6157" width="15.84375" style="11" customWidth="1"/>
    <col min="6158" max="6398" width="10.84375" style="11"/>
    <col min="6399" max="6399" width="6.15234375" style="11" customWidth="1"/>
    <col min="6400" max="6400" width="28.84375" style="11" bestFit="1" customWidth="1"/>
    <col min="6401" max="6401" width="13" style="11" bestFit="1" customWidth="1"/>
    <col min="6402" max="6402" width="21.4609375" style="11" bestFit="1" customWidth="1"/>
    <col min="6403" max="6403" width="21.4609375" style="11" customWidth="1"/>
    <col min="6404" max="6404" width="21.4609375" style="11" bestFit="1" customWidth="1"/>
    <col min="6405" max="6407" width="14.4609375" style="11" customWidth="1"/>
    <col min="6408" max="6408" width="16" style="11" customWidth="1"/>
    <col min="6409" max="6409" width="14.84375" style="11" customWidth="1"/>
    <col min="6410" max="6410" width="16" style="11" customWidth="1"/>
    <col min="6411" max="6412" width="14.15234375" style="11" customWidth="1"/>
    <col min="6413" max="6413" width="15.84375" style="11" customWidth="1"/>
    <col min="6414" max="6654" width="10.84375" style="11"/>
    <col min="6655" max="6655" width="6.15234375" style="11" customWidth="1"/>
    <col min="6656" max="6656" width="28.84375" style="11" bestFit="1" customWidth="1"/>
    <col min="6657" max="6657" width="13" style="11" bestFit="1" customWidth="1"/>
    <col min="6658" max="6658" width="21.4609375" style="11" bestFit="1" customWidth="1"/>
    <col min="6659" max="6659" width="21.4609375" style="11" customWidth="1"/>
    <col min="6660" max="6660" width="21.4609375" style="11" bestFit="1" customWidth="1"/>
    <col min="6661" max="6663" width="14.4609375" style="11" customWidth="1"/>
    <col min="6664" max="6664" width="16" style="11" customWidth="1"/>
    <col min="6665" max="6665" width="14.84375" style="11" customWidth="1"/>
    <col min="6666" max="6666" width="16" style="11" customWidth="1"/>
    <col min="6667" max="6668" width="14.15234375" style="11" customWidth="1"/>
    <col min="6669" max="6669" width="15.84375" style="11" customWidth="1"/>
    <col min="6670" max="6910" width="10.84375" style="11"/>
    <col min="6911" max="6911" width="6.15234375" style="11" customWidth="1"/>
    <col min="6912" max="6912" width="28.84375" style="11" bestFit="1" customWidth="1"/>
    <col min="6913" max="6913" width="13" style="11" bestFit="1" customWidth="1"/>
    <col min="6914" max="6914" width="21.4609375" style="11" bestFit="1" customWidth="1"/>
    <col min="6915" max="6915" width="21.4609375" style="11" customWidth="1"/>
    <col min="6916" max="6916" width="21.4609375" style="11" bestFit="1" customWidth="1"/>
    <col min="6917" max="6919" width="14.4609375" style="11" customWidth="1"/>
    <col min="6920" max="6920" width="16" style="11" customWidth="1"/>
    <col min="6921" max="6921" width="14.84375" style="11" customWidth="1"/>
    <col min="6922" max="6922" width="16" style="11" customWidth="1"/>
    <col min="6923" max="6924" width="14.15234375" style="11" customWidth="1"/>
    <col min="6925" max="6925" width="15.84375" style="11" customWidth="1"/>
    <col min="6926" max="7166" width="10.84375" style="11"/>
    <col min="7167" max="7167" width="6.15234375" style="11" customWidth="1"/>
    <col min="7168" max="7168" width="28.84375" style="11" bestFit="1" customWidth="1"/>
    <col min="7169" max="7169" width="13" style="11" bestFit="1" customWidth="1"/>
    <col min="7170" max="7170" width="21.4609375" style="11" bestFit="1" customWidth="1"/>
    <col min="7171" max="7171" width="21.4609375" style="11" customWidth="1"/>
    <col min="7172" max="7172" width="21.4609375" style="11" bestFit="1" customWidth="1"/>
    <col min="7173" max="7175" width="14.4609375" style="11" customWidth="1"/>
    <col min="7176" max="7176" width="16" style="11" customWidth="1"/>
    <col min="7177" max="7177" width="14.84375" style="11" customWidth="1"/>
    <col min="7178" max="7178" width="16" style="11" customWidth="1"/>
    <col min="7179" max="7180" width="14.15234375" style="11" customWidth="1"/>
    <col min="7181" max="7181" width="15.84375" style="11" customWidth="1"/>
    <col min="7182" max="7422" width="10.84375" style="11"/>
    <col min="7423" max="7423" width="6.15234375" style="11" customWidth="1"/>
    <col min="7424" max="7424" width="28.84375" style="11" bestFit="1" customWidth="1"/>
    <col min="7425" max="7425" width="13" style="11" bestFit="1" customWidth="1"/>
    <col min="7426" max="7426" width="21.4609375" style="11" bestFit="1" customWidth="1"/>
    <col min="7427" max="7427" width="21.4609375" style="11" customWidth="1"/>
    <col min="7428" max="7428" width="21.4609375" style="11" bestFit="1" customWidth="1"/>
    <col min="7429" max="7431" width="14.4609375" style="11" customWidth="1"/>
    <col min="7432" max="7432" width="16" style="11" customWidth="1"/>
    <col min="7433" max="7433" width="14.84375" style="11" customWidth="1"/>
    <col min="7434" max="7434" width="16" style="11" customWidth="1"/>
    <col min="7435" max="7436" width="14.15234375" style="11" customWidth="1"/>
    <col min="7437" max="7437" width="15.84375" style="11" customWidth="1"/>
    <col min="7438" max="7678" width="10.84375" style="11"/>
    <col min="7679" max="7679" width="6.15234375" style="11" customWidth="1"/>
    <col min="7680" max="7680" width="28.84375" style="11" bestFit="1" customWidth="1"/>
    <col min="7681" max="7681" width="13" style="11" bestFit="1" customWidth="1"/>
    <col min="7682" max="7682" width="21.4609375" style="11" bestFit="1" customWidth="1"/>
    <col min="7683" max="7683" width="21.4609375" style="11" customWidth="1"/>
    <col min="7684" max="7684" width="21.4609375" style="11" bestFit="1" customWidth="1"/>
    <col min="7685" max="7687" width="14.4609375" style="11" customWidth="1"/>
    <col min="7688" max="7688" width="16" style="11" customWidth="1"/>
    <col min="7689" max="7689" width="14.84375" style="11" customWidth="1"/>
    <col min="7690" max="7690" width="16" style="11" customWidth="1"/>
    <col min="7691" max="7692" width="14.15234375" style="11" customWidth="1"/>
    <col min="7693" max="7693" width="15.84375" style="11" customWidth="1"/>
    <col min="7694" max="7934" width="10.84375" style="11"/>
    <col min="7935" max="7935" width="6.15234375" style="11" customWidth="1"/>
    <col min="7936" max="7936" width="28.84375" style="11" bestFit="1" customWidth="1"/>
    <col min="7937" max="7937" width="13" style="11" bestFit="1" customWidth="1"/>
    <col min="7938" max="7938" width="21.4609375" style="11" bestFit="1" customWidth="1"/>
    <col min="7939" max="7939" width="21.4609375" style="11" customWidth="1"/>
    <col min="7940" max="7940" width="21.4609375" style="11" bestFit="1" customWidth="1"/>
    <col min="7941" max="7943" width="14.4609375" style="11" customWidth="1"/>
    <col min="7944" max="7944" width="16" style="11" customWidth="1"/>
    <col min="7945" max="7945" width="14.84375" style="11" customWidth="1"/>
    <col min="7946" max="7946" width="16" style="11" customWidth="1"/>
    <col min="7947" max="7948" width="14.15234375" style="11" customWidth="1"/>
    <col min="7949" max="7949" width="15.84375" style="11" customWidth="1"/>
    <col min="7950" max="8190" width="10.84375" style="11"/>
    <col min="8191" max="8191" width="6.15234375" style="11" customWidth="1"/>
    <col min="8192" max="8192" width="28.84375" style="11" bestFit="1" customWidth="1"/>
    <col min="8193" max="8193" width="13" style="11" bestFit="1" customWidth="1"/>
    <col min="8194" max="8194" width="21.4609375" style="11" bestFit="1" customWidth="1"/>
    <col min="8195" max="8195" width="21.4609375" style="11" customWidth="1"/>
    <col min="8196" max="8196" width="21.4609375" style="11" bestFit="1" customWidth="1"/>
    <col min="8197" max="8199" width="14.4609375" style="11" customWidth="1"/>
    <col min="8200" max="8200" width="16" style="11" customWidth="1"/>
    <col min="8201" max="8201" width="14.84375" style="11" customWidth="1"/>
    <col min="8202" max="8202" width="16" style="11" customWidth="1"/>
    <col min="8203" max="8204" width="14.15234375" style="11" customWidth="1"/>
    <col min="8205" max="8205" width="15.84375" style="11" customWidth="1"/>
    <col min="8206" max="8446" width="10.84375" style="11"/>
    <col min="8447" max="8447" width="6.15234375" style="11" customWidth="1"/>
    <col min="8448" max="8448" width="28.84375" style="11" bestFit="1" customWidth="1"/>
    <col min="8449" max="8449" width="13" style="11" bestFit="1" customWidth="1"/>
    <col min="8450" max="8450" width="21.4609375" style="11" bestFit="1" customWidth="1"/>
    <col min="8451" max="8451" width="21.4609375" style="11" customWidth="1"/>
    <col min="8452" max="8452" width="21.4609375" style="11" bestFit="1" customWidth="1"/>
    <col min="8453" max="8455" width="14.4609375" style="11" customWidth="1"/>
    <col min="8456" max="8456" width="16" style="11" customWidth="1"/>
    <col min="8457" max="8457" width="14.84375" style="11" customWidth="1"/>
    <col min="8458" max="8458" width="16" style="11" customWidth="1"/>
    <col min="8459" max="8460" width="14.15234375" style="11" customWidth="1"/>
    <col min="8461" max="8461" width="15.84375" style="11" customWidth="1"/>
    <col min="8462" max="8702" width="10.84375" style="11"/>
    <col min="8703" max="8703" width="6.15234375" style="11" customWidth="1"/>
    <col min="8704" max="8704" width="28.84375" style="11" bestFit="1" customWidth="1"/>
    <col min="8705" max="8705" width="13" style="11" bestFit="1" customWidth="1"/>
    <col min="8706" max="8706" width="21.4609375" style="11" bestFit="1" customWidth="1"/>
    <col min="8707" max="8707" width="21.4609375" style="11" customWidth="1"/>
    <col min="8708" max="8708" width="21.4609375" style="11" bestFit="1" customWidth="1"/>
    <col min="8709" max="8711" width="14.4609375" style="11" customWidth="1"/>
    <col min="8712" max="8712" width="16" style="11" customWidth="1"/>
    <col min="8713" max="8713" width="14.84375" style="11" customWidth="1"/>
    <col min="8714" max="8714" width="16" style="11" customWidth="1"/>
    <col min="8715" max="8716" width="14.15234375" style="11" customWidth="1"/>
    <col min="8717" max="8717" width="15.84375" style="11" customWidth="1"/>
    <col min="8718" max="8958" width="10.84375" style="11"/>
    <col min="8959" max="8959" width="6.15234375" style="11" customWidth="1"/>
    <col min="8960" max="8960" width="28.84375" style="11" bestFit="1" customWidth="1"/>
    <col min="8961" max="8961" width="13" style="11" bestFit="1" customWidth="1"/>
    <col min="8962" max="8962" width="21.4609375" style="11" bestFit="1" customWidth="1"/>
    <col min="8963" max="8963" width="21.4609375" style="11" customWidth="1"/>
    <col min="8964" max="8964" width="21.4609375" style="11" bestFit="1" customWidth="1"/>
    <col min="8965" max="8967" width="14.4609375" style="11" customWidth="1"/>
    <col min="8968" max="8968" width="16" style="11" customWidth="1"/>
    <col min="8969" max="8969" width="14.84375" style="11" customWidth="1"/>
    <col min="8970" max="8970" width="16" style="11" customWidth="1"/>
    <col min="8971" max="8972" width="14.15234375" style="11" customWidth="1"/>
    <col min="8973" max="8973" width="15.84375" style="11" customWidth="1"/>
    <col min="8974" max="9214" width="10.84375" style="11"/>
    <col min="9215" max="9215" width="6.15234375" style="11" customWidth="1"/>
    <col min="9216" max="9216" width="28.84375" style="11" bestFit="1" customWidth="1"/>
    <col min="9217" max="9217" width="13" style="11" bestFit="1" customWidth="1"/>
    <col min="9218" max="9218" width="21.4609375" style="11" bestFit="1" customWidth="1"/>
    <col min="9219" max="9219" width="21.4609375" style="11" customWidth="1"/>
    <col min="9220" max="9220" width="21.4609375" style="11" bestFit="1" customWidth="1"/>
    <col min="9221" max="9223" width="14.4609375" style="11" customWidth="1"/>
    <col min="9224" max="9224" width="16" style="11" customWidth="1"/>
    <col min="9225" max="9225" width="14.84375" style="11" customWidth="1"/>
    <col min="9226" max="9226" width="16" style="11" customWidth="1"/>
    <col min="9227" max="9228" width="14.15234375" style="11" customWidth="1"/>
    <col min="9229" max="9229" width="15.84375" style="11" customWidth="1"/>
    <col min="9230" max="9470" width="10.84375" style="11"/>
    <col min="9471" max="9471" width="6.15234375" style="11" customWidth="1"/>
    <col min="9472" max="9472" width="28.84375" style="11" bestFit="1" customWidth="1"/>
    <col min="9473" max="9473" width="13" style="11" bestFit="1" customWidth="1"/>
    <col min="9474" max="9474" width="21.4609375" style="11" bestFit="1" customWidth="1"/>
    <col min="9475" max="9475" width="21.4609375" style="11" customWidth="1"/>
    <col min="9476" max="9476" width="21.4609375" style="11" bestFit="1" customWidth="1"/>
    <col min="9477" max="9479" width="14.4609375" style="11" customWidth="1"/>
    <col min="9480" max="9480" width="16" style="11" customWidth="1"/>
    <col min="9481" max="9481" width="14.84375" style="11" customWidth="1"/>
    <col min="9482" max="9482" width="16" style="11" customWidth="1"/>
    <col min="9483" max="9484" width="14.15234375" style="11" customWidth="1"/>
    <col min="9485" max="9485" width="15.84375" style="11" customWidth="1"/>
    <col min="9486" max="9726" width="10.84375" style="11"/>
    <col min="9727" max="9727" width="6.15234375" style="11" customWidth="1"/>
    <col min="9728" max="9728" width="28.84375" style="11" bestFit="1" customWidth="1"/>
    <col min="9729" max="9729" width="13" style="11" bestFit="1" customWidth="1"/>
    <col min="9730" max="9730" width="21.4609375" style="11" bestFit="1" customWidth="1"/>
    <col min="9731" max="9731" width="21.4609375" style="11" customWidth="1"/>
    <col min="9732" max="9732" width="21.4609375" style="11" bestFit="1" customWidth="1"/>
    <col min="9733" max="9735" width="14.4609375" style="11" customWidth="1"/>
    <col min="9736" max="9736" width="16" style="11" customWidth="1"/>
    <col min="9737" max="9737" width="14.84375" style="11" customWidth="1"/>
    <col min="9738" max="9738" width="16" style="11" customWidth="1"/>
    <col min="9739" max="9740" width="14.15234375" style="11" customWidth="1"/>
    <col min="9741" max="9741" width="15.84375" style="11" customWidth="1"/>
    <col min="9742" max="9982" width="10.84375" style="11"/>
    <col min="9983" max="9983" width="6.15234375" style="11" customWidth="1"/>
    <col min="9984" max="9984" width="28.84375" style="11" bestFit="1" customWidth="1"/>
    <col min="9985" max="9985" width="13" style="11" bestFit="1" customWidth="1"/>
    <col min="9986" max="9986" width="21.4609375" style="11" bestFit="1" customWidth="1"/>
    <col min="9987" max="9987" width="21.4609375" style="11" customWidth="1"/>
    <col min="9988" max="9988" width="21.4609375" style="11" bestFit="1" customWidth="1"/>
    <col min="9989" max="9991" width="14.4609375" style="11" customWidth="1"/>
    <col min="9992" max="9992" width="16" style="11" customWidth="1"/>
    <col min="9993" max="9993" width="14.84375" style="11" customWidth="1"/>
    <col min="9994" max="9994" width="16" style="11" customWidth="1"/>
    <col min="9995" max="9996" width="14.15234375" style="11" customWidth="1"/>
    <col min="9997" max="9997" width="15.84375" style="11" customWidth="1"/>
    <col min="9998" max="10238" width="10.84375" style="11"/>
    <col min="10239" max="10239" width="6.15234375" style="11" customWidth="1"/>
    <col min="10240" max="10240" width="28.84375" style="11" bestFit="1" customWidth="1"/>
    <col min="10241" max="10241" width="13" style="11" bestFit="1" customWidth="1"/>
    <col min="10242" max="10242" width="21.4609375" style="11" bestFit="1" customWidth="1"/>
    <col min="10243" max="10243" width="21.4609375" style="11" customWidth="1"/>
    <col min="10244" max="10244" width="21.4609375" style="11" bestFit="1" customWidth="1"/>
    <col min="10245" max="10247" width="14.4609375" style="11" customWidth="1"/>
    <col min="10248" max="10248" width="16" style="11" customWidth="1"/>
    <col min="10249" max="10249" width="14.84375" style="11" customWidth="1"/>
    <col min="10250" max="10250" width="16" style="11" customWidth="1"/>
    <col min="10251" max="10252" width="14.15234375" style="11" customWidth="1"/>
    <col min="10253" max="10253" width="15.84375" style="11" customWidth="1"/>
    <col min="10254" max="10494" width="10.84375" style="11"/>
    <col min="10495" max="10495" width="6.15234375" style="11" customWidth="1"/>
    <col min="10496" max="10496" width="28.84375" style="11" bestFit="1" customWidth="1"/>
    <col min="10497" max="10497" width="13" style="11" bestFit="1" customWidth="1"/>
    <col min="10498" max="10498" width="21.4609375" style="11" bestFit="1" customWidth="1"/>
    <col min="10499" max="10499" width="21.4609375" style="11" customWidth="1"/>
    <col min="10500" max="10500" width="21.4609375" style="11" bestFit="1" customWidth="1"/>
    <col min="10501" max="10503" width="14.4609375" style="11" customWidth="1"/>
    <col min="10504" max="10504" width="16" style="11" customWidth="1"/>
    <col min="10505" max="10505" width="14.84375" style="11" customWidth="1"/>
    <col min="10506" max="10506" width="16" style="11" customWidth="1"/>
    <col min="10507" max="10508" width="14.15234375" style="11" customWidth="1"/>
    <col min="10509" max="10509" width="15.84375" style="11" customWidth="1"/>
    <col min="10510" max="10750" width="10.84375" style="11"/>
    <col min="10751" max="10751" width="6.15234375" style="11" customWidth="1"/>
    <col min="10752" max="10752" width="28.84375" style="11" bestFit="1" customWidth="1"/>
    <col min="10753" max="10753" width="13" style="11" bestFit="1" customWidth="1"/>
    <col min="10754" max="10754" width="21.4609375" style="11" bestFit="1" customWidth="1"/>
    <col min="10755" max="10755" width="21.4609375" style="11" customWidth="1"/>
    <col min="10756" max="10756" width="21.4609375" style="11" bestFit="1" customWidth="1"/>
    <col min="10757" max="10759" width="14.4609375" style="11" customWidth="1"/>
    <col min="10760" max="10760" width="16" style="11" customWidth="1"/>
    <col min="10761" max="10761" width="14.84375" style="11" customWidth="1"/>
    <col min="10762" max="10762" width="16" style="11" customWidth="1"/>
    <col min="10763" max="10764" width="14.15234375" style="11" customWidth="1"/>
    <col min="10765" max="10765" width="15.84375" style="11" customWidth="1"/>
    <col min="10766" max="11006" width="10.84375" style="11"/>
    <col min="11007" max="11007" width="6.15234375" style="11" customWidth="1"/>
    <col min="11008" max="11008" width="28.84375" style="11" bestFit="1" customWidth="1"/>
    <col min="11009" max="11009" width="13" style="11" bestFit="1" customWidth="1"/>
    <col min="11010" max="11010" width="21.4609375" style="11" bestFit="1" customWidth="1"/>
    <col min="11011" max="11011" width="21.4609375" style="11" customWidth="1"/>
    <col min="11012" max="11012" width="21.4609375" style="11" bestFit="1" customWidth="1"/>
    <col min="11013" max="11015" width="14.4609375" style="11" customWidth="1"/>
    <col min="11016" max="11016" width="16" style="11" customWidth="1"/>
    <col min="11017" max="11017" width="14.84375" style="11" customWidth="1"/>
    <col min="11018" max="11018" width="16" style="11" customWidth="1"/>
    <col min="11019" max="11020" width="14.15234375" style="11" customWidth="1"/>
    <col min="11021" max="11021" width="15.84375" style="11" customWidth="1"/>
    <col min="11022" max="11262" width="10.84375" style="11"/>
    <col min="11263" max="11263" width="6.15234375" style="11" customWidth="1"/>
    <col min="11264" max="11264" width="28.84375" style="11" bestFit="1" customWidth="1"/>
    <col min="11265" max="11265" width="13" style="11" bestFit="1" customWidth="1"/>
    <col min="11266" max="11266" width="21.4609375" style="11" bestFit="1" customWidth="1"/>
    <col min="11267" max="11267" width="21.4609375" style="11" customWidth="1"/>
    <col min="11268" max="11268" width="21.4609375" style="11" bestFit="1" customWidth="1"/>
    <col min="11269" max="11271" width="14.4609375" style="11" customWidth="1"/>
    <col min="11272" max="11272" width="16" style="11" customWidth="1"/>
    <col min="11273" max="11273" width="14.84375" style="11" customWidth="1"/>
    <col min="11274" max="11274" width="16" style="11" customWidth="1"/>
    <col min="11275" max="11276" width="14.15234375" style="11" customWidth="1"/>
    <col min="11277" max="11277" width="15.84375" style="11" customWidth="1"/>
    <col min="11278" max="11518" width="10.84375" style="11"/>
    <col min="11519" max="11519" width="6.15234375" style="11" customWidth="1"/>
    <col min="11520" max="11520" width="28.84375" style="11" bestFit="1" customWidth="1"/>
    <col min="11521" max="11521" width="13" style="11" bestFit="1" customWidth="1"/>
    <col min="11522" max="11522" width="21.4609375" style="11" bestFit="1" customWidth="1"/>
    <col min="11523" max="11523" width="21.4609375" style="11" customWidth="1"/>
    <col min="11524" max="11524" width="21.4609375" style="11" bestFit="1" customWidth="1"/>
    <col min="11525" max="11527" width="14.4609375" style="11" customWidth="1"/>
    <col min="11528" max="11528" width="16" style="11" customWidth="1"/>
    <col min="11529" max="11529" width="14.84375" style="11" customWidth="1"/>
    <col min="11530" max="11530" width="16" style="11" customWidth="1"/>
    <col min="11531" max="11532" width="14.15234375" style="11" customWidth="1"/>
    <col min="11533" max="11533" width="15.84375" style="11" customWidth="1"/>
    <col min="11534" max="11774" width="10.84375" style="11"/>
    <col min="11775" max="11775" width="6.15234375" style="11" customWidth="1"/>
    <col min="11776" max="11776" width="28.84375" style="11" bestFit="1" customWidth="1"/>
    <col min="11777" max="11777" width="13" style="11" bestFit="1" customWidth="1"/>
    <col min="11778" max="11778" width="21.4609375" style="11" bestFit="1" customWidth="1"/>
    <col min="11779" max="11779" width="21.4609375" style="11" customWidth="1"/>
    <col min="11780" max="11780" width="21.4609375" style="11" bestFit="1" customWidth="1"/>
    <col min="11781" max="11783" width="14.4609375" style="11" customWidth="1"/>
    <col min="11784" max="11784" width="16" style="11" customWidth="1"/>
    <col min="11785" max="11785" width="14.84375" style="11" customWidth="1"/>
    <col min="11786" max="11786" width="16" style="11" customWidth="1"/>
    <col min="11787" max="11788" width="14.15234375" style="11" customWidth="1"/>
    <col min="11789" max="11789" width="15.84375" style="11" customWidth="1"/>
    <col min="11790" max="12030" width="10.84375" style="11"/>
    <col min="12031" max="12031" width="6.15234375" style="11" customWidth="1"/>
    <col min="12032" max="12032" width="28.84375" style="11" bestFit="1" customWidth="1"/>
    <col min="12033" max="12033" width="13" style="11" bestFit="1" customWidth="1"/>
    <col min="12034" max="12034" width="21.4609375" style="11" bestFit="1" customWidth="1"/>
    <col min="12035" max="12035" width="21.4609375" style="11" customWidth="1"/>
    <col min="12036" max="12036" width="21.4609375" style="11" bestFit="1" customWidth="1"/>
    <col min="12037" max="12039" width="14.4609375" style="11" customWidth="1"/>
    <col min="12040" max="12040" width="16" style="11" customWidth="1"/>
    <col min="12041" max="12041" width="14.84375" style="11" customWidth="1"/>
    <col min="12042" max="12042" width="16" style="11" customWidth="1"/>
    <col min="12043" max="12044" width="14.15234375" style="11" customWidth="1"/>
    <col min="12045" max="12045" width="15.84375" style="11" customWidth="1"/>
    <col min="12046" max="12286" width="10.84375" style="11"/>
    <col min="12287" max="12287" width="6.15234375" style="11" customWidth="1"/>
    <col min="12288" max="12288" width="28.84375" style="11" bestFit="1" customWidth="1"/>
    <col min="12289" max="12289" width="13" style="11" bestFit="1" customWidth="1"/>
    <col min="12290" max="12290" width="21.4609375" style="11" bestFit="1" customWidth="1"/>
    <col min="12291" max="12291" width="21.4609375" style="11" customWidth="1"/>
    <col min="12292" max="12292" width="21.4609375" style="11" bestFit="1" customWidth="1"/>
    <col min="12293" max="12295" width="14.4609375" style="11" customWidth="1"/>
    <col min="12296" max="12296" width="16" style="11" customWidth="1"/>
    <col min="12297" max="12297" width="14.84375" style="11" customWidth="1"/>
    <col min="12298" max="12298" width="16" style="11" customWidth="1"/>
    <col min="12299" max="12300" width="14.15234375" style="11" customWidth="1"/>
    <col min="12301" max="12301" width="15.84375" style="11" customWidth="1"/>
    <col min="12302" max="12542" width="10.84375" style="11"/>
    <col min="12543" max="12543" width="6.15234375" style="11" customWidth="1"/>
    <col min="12544" max="12544" width="28.84375" style="11" bestFit="1" customWidth="1"/>
    <col min="12545" max="12545" width="13" style="11" bestFit="1" customWidth="1"/>
    <col min="12546" max="12546" width="21.4609375" style="11" bestFit="1" customWidth="1"/>
    <col min="12547" max="12547" width="21.4609375" style="11" customWidth="1"/>
    <col min="12548" max="12548" width="21.4609375" style="11" bestFit="1" customWidth="1"/>
    <col min="12549" max="12551" width="14.4609375" style="11" customWidth="1"/>
    <col min="12552" max="12552" width="16" style="11" customWidth="1"/>
    <col min="12553" max="12553" width="14.84375" style="11" customWidth="1"/>
    <col min="12554" max="12554" width="16" style="11" customWidth="1"/>
    <col min="12555" max="12556" width="14.15234375" style="11" customWidth="1"/>
    <col min="12557" max="12557" width="15.84375" style="11" customWidth="1"/>
    <col min="12558" max="12798" width="10.84375" style="11"/>
    <col min="12799" max="12799" width="6.15234375" style="11" customWidth="1"/>
    <col min="12800" max="12800" width="28.84375" style="11" bestFit="1" customWidth="1"/>
    <col min="12801" max="12801" width="13" style="11" bestFit="1" customWidth="1"/>
    <col min="12802" max="12802" width="21.4609375" style="11" bestFit="1" customWidth="1"/>
    <col min="12803" max="12803" width="21.4609375" style="11" customWidth="1"/>
    <col min="12804" max="12804" width="21.4609375" style="11" bestFit="1" customWidth="1"/>
    <col min="12805" max="12807" width="14.4609375" style="11" customWidth="1"/>
    <col min="12808" max="12808" width="16" style="11" customWidth="1"/>
    <col min="12809" max="12809" width="14.84375" style="11" customWidth="1"/>
    <col min="12810" max="12810" width="16" style="11" customWidth="1"/>
    <col min="12811" max="12812" width="14.15234375" style="11" customWidth="1"/>
    <col min="12813" max="12813" width="15.84375" style="11" customWidth="1"/>
    <col min="12814" max="13054" width="10.84375" style="11"/>
    <col min="13055" max="13055" width="6.15234375" style="11" customWidth="1"/>
    <col min="13056" max="13056" width="28.84375" style="11" bestFit="1" customWidth="1"/>
    <col min="13057" max="13057" width="13" style="11" bestFit="1" customWidth="1"/>
    <col min="13058" max="13058" width="21.4609375" style="11" bestFit="1" customWidth="1"/>
    <col min="13059" max="13059" width="21.4609375" style="11" customWidth="1"/>
    <col min="13060" max="13060" width="21.4609375" style="11" bestFit="1" customWidth="1"/>
    <col min="13061" max="13063" width="14.4609375" style="11" customWidth="1"/>
    <col min="13064" max="13064" width="16" style="11" customWidth="1"/>
    <col min="13065" max="13065" width="14.84375" style="11" customWidth="1"/>
    <col min="13066" max="13066" width="16" style="11" customWidth="1"/>
    <col min="13067" max="13068" width="14.15234375" style="11" customWidth="1"/>
    <col min="13069" max="13069" width="15.84375" style="11" customWidth="1"/>
    <col min="13070" max="13310" width="10.84375" style="11"/>
    <col min="13311" max="13311" width="6.15234375" style="11" customWidth="1"/>
    <col min="13312" max="13312" width="28.84375" style="11" bestFit="1" customWidth="1"/>
    <col min="13313" max="13313" width="13" style="11" bestFit="1" customWidth="1"/>
    <col min="13314" max="13314" width="21.4609375" style="11" bestFit="1" customWidth="1"/>
    <col min="13315" max="13315" width="21.4609375" style="11" customWidth="1"/>
    <col min="13316" max="13316" width="21.4609375" style="11" bestFit="1" customWidth="1"/>
    <col min="13317" max="13319" width="14.4609375" style="11" customWidth="1"/>
    <col min="13320" max="13320" width="16" style="11" customWidth="1"/>
    <col min="13321" max="13321" width="14.84375" style="11" customWidth="1"/>
    <col min="13322" max="13322" width="16" style="11" customWidth="1"/>
    <col min="13323" max="13324" width="14.15234375" style="11" customWidth="1"/>
    <col min="13325" max="13325" width="15.84375" style="11" customWidth="1"/>
    <col min="13326" max="13566" width="10.84375" style="11"/>
    <col min="13567" max="13567" width="6.15234375" style="11" customWidth="1"/>
    <col min="13568" max="13568" width="28.84375" style="11" bestFit="1" customWidth="1"/>
    <col min="13569" max="13569" width="13" style="11" bestFit="1" customWidth="1"/>
    <col min="13570" max="13570" width="21.4609375" style="11" bestFit="1" customWidth="1"/>
    <col min="13571" max="13571" width="21.4609375" style="11" customWidth="1"/>
    <col min="13572" max="13572" width="21.4609375" style="11" bestFit="1" customWidth="1"/>
    <col min="13573" max="13575" width="14.4609375" style="11" customWidth="1"/>
    <col min="13576" max="13576" width="16" style="11" customWidth="1"/>
    <col min="13577" max="13577" width="14.84375" style="11" customWidth="1"/>
    <col min="13578" max="13578" width="16" style="11" customWidth="1"/>
    <col min="13579" max="13580" width="14.15234375" style="11" customWidth="1"/>
    <col min="13581" max="13581" width="15.84375" style="11" customWidth="1"/>
    <col min="13582" max="13822" width="10.84375" style="11"/>
    <col min="13823" max="13823" width="6.15234375" style="11" customWidth="1"/>
    <col min="13824" max="13824" width="28.84375" style="11" bestFit="1" customWidth="1"/>
    <col min="13825" max="13825" width="13" style="11" bestFit="1" customWidth="1"/>
    <col min="13826" max="13826" width="21.4609375" style="11" bestFit="1" customWidth="1"/>
    <col min="13827" max="13827" width="21.4609375" style="11" customWidth="1"/>
    <col min="13828" max="13828" width="21.4609375" style="11" bestFit="1" customWidth="1"/>
    <col min="13829" max="13831" width="14.4609375" style="11" customWidth="1"/>
    <col min="13832" max="13832" width="16" style="11" customWidth="1"/>
    <col min="13833" max="13833" width="14.84375" style="11" customWidth="1"/>
    <col min="13834" max="13834" width="16" style="11" customWidth="1"/>
    <col min="13835" max="13836" width="14.15234375" style="11" customWidth="1"/>
    <col min="13837" max="13837" width="15.84375" style="11" customWidth="1"/>
    <col min="13838" max="14078" width="10.84375" style="11"/>
    <col min="14079" max="14079" width="6.15234375" style="11" customWidth="1"/>
    <col min="14080" max="14080" width="28.84375" style="11" bestFit="1" customWidth="1"/>
    <col min="14081" max="14081" width="13" style="11" bestFit="1" customWidth="1"/>
    <col min="14082" max="14082" width="21.4609375" style="11" bestFit="1" customWidth="1"/>
    <col min="14083" max="14083" width="21.4609375" style="11" customWidth="1"/>
    <col min="14084" max="14084" width="21.4609375" style="11" bestFit="1" customWidth="1"/>
    <col min="14085" max="14087" width="14.4609375" style="11" customWidth="1"/>
    <col min="14088" max="14088" width="16" style="11" customWidth="1"/>
    <col min="14089" max="14089" width="14.84375" style="11" customWidth="1"/>
    <col min="14090" max="14090" width="16" style="11" customWidth="1"/>
    <col min="14091" max="14092" width="14.15234375" style="11" customWidth="1"/>
    <col min="14093" max="14093" width="15.84375" style="11" customWidth="1"/>
    <col min="14094" max="14334" width="10.84375" style="11"/>
    <col min="14335" max="14335" width="6.15234375" style="11" customWidth="1"/>
    <col min="14336" max="14336" width="28.84375" style="11" bestFit="1" customWidth="1"/>
    <col min="14337" max="14337" width="13" style="11" bestFit="1" customWidth="1"/>
    <col min="14338" max="14338" width="21.4609375" style="11" bestFit="1" customWidth="1"/>
    <col min="14339" max="14339" width="21.4609375" style="11" customWidth="1"/>
    <col min="14340" max="14340" width="21.4609375" style="11" bestFit="1" customWidth="1"/>
    <col min="14341" max="14343" width="14.4609375" style="11" customWidth="1"/>
    <col min="14344" max="14344" width="16" style="11" customWidth="1"/>
    <col min="14345" max="14345" width="14.84375" style="11" customWidth="1"/>
    <col min="14346" max="14346" width="16" style="11" customWidth="1"/>
    <col min="14347" max="14348" width="14.15234375" style="11" customWidth="1"/>
    <col min="14349" max="14349" width="15.84375" style="11" customWidth="1"/>
    <col min="14350" max="14590" width="10.84375" style="11"/>
    <col min="14591" max="14591" width="6.15234375" style="11" customWidth="1"/>
    <col min="14592" max="14592" width="28.84375" style="11" bestFit="1" customWidth="1"/>
    <col min="14593" max="14593" width="13" style="11" bestFit="1" customWidth="1"/>
    <col min="14594" max="14594" width="21.4609375" style="11" bestFit="1" customWidth="1"/>
    <col min="14595" max="14595" width="21.4609375" style="11" customWidth="1"/>
    <col min="14596" max="14596" width="21.4609375" style="11" bestFit="1" customWidth="1"/>
    <col min="14597" max="14599" width="14.4609375" style="11" customWidth="1"/>
    <col min="14600" max="14600" width="16" style="11" customWidth="1"/>
    <col min="14601" max="14601" width="14.84375" style="11" customWidth="1"/>
    <col min="14602" max="14602" width="16" style="11" customWidth="1"/>
    <col min="14603" max="14604" width="14.15234375" style="11" customWidth="1"/>
    <col min="14605" max="14605" width="15.84375" style="11" customWidth="1"/>
    <col min="14606" max="14846" width="10.84375" style="11"/>
    <col min="14847" max="14847" width="6.15234375" style="11" customWidth="1"/>
    <col min="14848" max="14848" width="28.84375" style="11" bestFit="1" customWidth="1"/>
    <col min="14849" max="14849" width="13" style="11" bestFit="1" customWidth="1"/>
    <col min="14850" max="14850" width="21.4609375" style="11" bestFit="1" customWidth="1"/>
    <col min="14851" max="14851" width="21.4609375" style="11" customWidth="1"/>
    <col min="14852" max="14852" width="21.4609375" style="11" bestFit="1" customWidth="1"/>
    <col min="14853" max="14855" width="14.4609375" style="11" customWidth="1"/>
    <col min="14856" max="14856" width="16" style="11" customWidth="1"/>
    <col min="14857" max="14857" width="14.84375" style="11" customWidth="1"/>
    <col min="14858" max="14858" width="16" style="11" customWidth="1"/>
    <col min="14859" max="14860" width="14.15234375" style="11" customWidth="1"/>
    <col min="14861" max="14861" width="15.84375" style="11" customWidth="1"/>
    <col min="14862" max="15102" width="10.84375" style="11"/>
    <col min="15103" max="15103" width="6.15234375" style="11" customWidth="1"/>
    <col min="15104" max="15104" width="28.84375" style="11" bestFit="1" customWidth="1"/>
    <col min="15105" max="15105" width="13" style="11" bestFit="1" customWidth="1"/>
    <col min="15106" max="15106" width="21.4609375" style="11" bestFit="1" customWidth="1"/>
    <col min="15107" max="15107" width="21.4609375" style="11" customWidth="1"/>
    <col min="15108" max="15108" width="21.4609375" style="11" bestFit="1" customWidth="1"/>
    <col min="15109" max="15111" width="14.4609375" style="11" customWidth="1"/>
    <col min="15112" max="15112" width="16" style="11" customWidth="1"/>
    <col min="15113" max="15113" width="14.84375" style="11" customWidth="1"/>
    <col min="15114" max="15114" width="16" style="11" customWidth="1"/>
    <col min="15115" max="15116" width="14.15234375" style="11" customWidth="1"/>
    <col min="15117" max="15117" width="15.84375" style="11" customWidth="1"/>
    <col min="15118" max="15358" width="10.84375" style="11"/>
    <col min="15359" max="15359" width="6.15234375" style="11" customWidth="1"/>
    <col min="15360" max="15360" width="28.84375" style="11" bestFit="1" customWidth="1"/>
    <col min="15361" max="15361" width="13" style="11" bestFit="1" customWidth="1"/>
    <col min="15362" max="15362" width="21.4609375" style="11" bestFit="1" customWidth="1"/>
    <col min="15363" max="15363" width="21.4609375" style="11" customWidth="1"/>
    <col min="15364" max="15364" width="21.4609375" style="11" bestFit="1" customWidth="1"/>
    <col min="15365" max="15367" width="14.4609375" style="11" customWidth="1"/>
    <col min="15368" max="15368" width="16" style="11" customWidth="1"/>
    <col min="15369" max="15369" width="14.84375" style="11" customWidth="1"/>
    <col min="15370" max="15370" width="16" style="11" customWidth="1"/>
    <col min="15371" max="15372" width="14.15234375" style="11" customWidth="1"/>
    <col min="15373" max="15373" width="15.84375" style="11" customWidth="1"/>
    <col min="15374" max="15614" width="10.84375" style="11"/>
    <col min="15615" max="15615" width="6.15234375" style="11" customWidth="1"/>
    <col min="15616" max="15616" width="28.84375" style="11" bestFit="1" customWidth="1"/>
    <col min="15617" max="15617" width="13" style="11" bestFit="1" customWidth="1"/>
    <col min="15618" max="15618" width="21.4609375" style="11" bestFit="1" customWidth="1"/>
    <col min="15619" max="15619" width="21.4609375" style="11" customWidth="1"/>
    <col min="15620" max="15620" width="21.4609375" style="11" bestFit="1" customWidth="1"/>
    <col min="15621" max="15623" width="14.4609375" style="11" customWidth="1"/>
    <col min="15624" max="15624" width="16" style="11" customWidth="1"/>
    <col min="15625" max="15625" width="14.84375" style="11" customWidth="1"/>
    <col min="15626" max="15626" width="16" style="11" customWidth="1"/>
    <col min="15627" max="15628" width="14.15234375" style="11" customWidth="1"/>
    <col min="15629" max="15629" width="15.84375" style="11" customWidth="1"/>
    <col min="15630" max="15870" width="10.84375" style="11"/>
    <col min="15871" max="15871" width="6.15234375" style="11" customWidth="1"/>
    <col min="15872" max="15872" width="28.84375" style="11" bestFit="1" customWidth="1"/>
    <col min="15873" max="15873" width="13" style="11" bestFit="1" customWidth="1"/>
    <col min="15874" max="15874" width="21.4609375" style="11" bestFit="1" customWidth="1"/>
    <col min="15875" max="15875" width="21.4609375" style="11" customWidth="1"/>
    <col min="15876" max="15876" width="21.4609375" style="11" bestFit="1" customWidth="1"/>
    <col min="15877" max="15879" width="14.4609375" style="11" customWidth="1"/>
    <col min="15880" max="15880" width="16" style="11" customWidth="1"/>
    <col min="15881" max="15881" width="14.84375" style="11" customWidth="1"/>
    <col min="15882" max="15882" width="16" style="11" customWidth="1"/>
    <col min="15883" max="15884" width="14.15234375" style="11" customWidth="1"/>
    <col min="15885" max="15885" width="15.84375" style="11" customWidth="1"/>
    <col min="15886" max="16126" width="10.84375" style="11"/>
    <col min="16127" max="16127" width="6.15234375" style="11" customWidth="1"/>
    <col min="16128" max="16128" width="28.84375" style="11" bestFit="1" customWidth="1"/>
    <col min="16129" max="16129" width="13" style="11" bestFit="1" customWidth="1"/>
    <col min="16130" max="16130" width="21.4609375" style="11" bestFit="1" customWidth="1"/>
    <col min="16131" max="16131" width="21.4609375" style="11" customWidth="1"/>
    <col min="16132" max="16132" width="21.4609375" style="11" bestFit="1" customWidth="1"/>
    <col min="16133" max="16135" width="14.4609375" style="11" customWidth="1"/>
    <col min="16136" max="16136" width="16" style="11" customWidth="1"/>
    <col min="16137" max="16137" width="14.84375" style="11" customWidth="1"/>
    <col min="16138" max="16138" width="16" style="11" customWidth="1"/>
    <col min="16139" max="16140" width="14.15234375" style="11" customWidth="1"/>
    <col min="16141" max="16141" width="15.84375" style="11" customWidth="1"/>
    <col min="16142" max="16384" width="10.84375" style="11"/>
  </cols>
  <sheetData>
    <row r="1" spans="1:4">
      <c r="A1" s="483" t="s">
        <v>132</v>
      </c>
      <c r="B1" s="483"/>
      <c r="C1" s="483"/>
      <c r="D1" s="483"/>
    </row>
    <row r="2" spans="1:4">
      <c r="A2" s="484" t="s">
        <v>133</v>
      </c>
      <c r="B2" s="484" t="s">
        <v>134</v>
      </c>
      <c r="C2" s="486" t="s">
        <v>135</v>
      </c>
      <c r="D2" s="488" t="s">
        <v>7</v>
      </c>
    </row>
    <row r="3" spans="1:4">
      <c r="A3" s="485"/>
      <c r="B3" s="485"/>
      <c r="C3" s="487"/>
      <c r="D3" s="489"/>
    </row>
    <row r="4" spans="1:4">
      <c r="A4" s="74"/>
      <c r="B4" s="232"/>
      <c r="C4" s="233"/>
      <c r="D4" s="274"/>
    </row>
    <row r="5" spans="1:4">
      <c r="A5" s="105">
        <v>1</v>
      </c>
      <c r="B5" s="112" t="s">
        <v>136</v>
      </c>
      <c r="C5" s="62"/>
      <c r="D5" s="107">
        <f>'MB-Sub'!F120</f>
        <v>0</v>
      </c>
    </row>
    <row r="6" spans="1:4">
      <c r="A6" s="105"/>
      <c r="B6" s="112"/>
      <c r="C6" s="62"/>
      <c r="D6" s="107"/>
    </row>
    <row r="7" spans="1:4">
      <c r="A7" s="105"/>
      <c r="B7" s="106"/>
      <c r="C7" s="62"/>
      <c r="D7" s="107"/>
    </row>
    <row r="8" spans="1:4">
      <c r="A8" s="105">
        <v>2</v>
      </c>
      <c r="B8" s="112" t="s">
        <v>242</v>
      </c>
      <c r="C8" s="62"/>
      <c r="D8" s="107">
        <f>'MB-Frames'!F54</f>
        <v>0</v>
      </c>
    </row>
    <row r="9" spans="1:4">
      <c r="A9" s="105"/>
      <c r="B9" s="112"/>
      <c r="C9" s="62"/>
      <c r="D9" s="107"/>
    </row>
    <row r="10" spans="1:4">
      <c r="A10" s="105"/>
      <c r="B10" s="112"/>
      <c r="C10" s="62"/>
      <c r="D10" s="107"/>
    </row>
    <row r="11" spans="1:4">
      <c r="A11" s="105">
        <v>4</v>
      </c>
      <c r="B11" s="112" t="s">
        <v>243</v>
      </c>
      <c r="C11" s="62"/>
      <c r="D11" s="107">
        <f>'MB-Stairs carcass'!F40</f>
        <v>0</v>
      </c>
    </row>
    <row r="12" spans="1:4">
      <c r="A12" s="105"/>
      <c r="B12" s="112"/>
      <c r="C12" s="62"/>
      <c r="D12" s="107"/>
    </row>
    <row r="13" spans="1:4">
      <c r="A13" s="105"/>
      <c r="B13" s="112"/>
      <c r="C13" s="62"/>
      <c r="D13" s="107"/>
    </row>
    <row r="14" spans="1:4">
      <c r="A14" s="105">
        <v>5</v>
      </c>
      <c r="B14" s="112" t="s">
        <v>244</v>
      </c>
      <c r="C14" s="62"/>
      <c r="D14" s="107">
        <f>'MB-Walls'!F51</f>
        <v>0</v>
      </c>
    </row>
    <row r="15" spans="1:4">
      <c r="A15" s="105"/>
      <c r="B15" s="112"/>
      <c r="C15" s="62"/>
      <c r="D15" s="107"/>
    </row>
    <row r="16" spans="1:4">
      <c r="A16" s="105"/>
      <c r="B16" s="112"/>
      <c r="C16" s="62"/>
      <c r="D16" s="107"/>
    </row>
    <row r="17" spans="1:4">
      <c r="A17" s="105">
        <v>7</v>
      </c>
      <c r="B17" s="112" t="s">
        <v>137</v>
      </c>
      <c r="C17" s="62"/>
      <c r="D17" s="107">
        <f>'MB-Roof'!F33</f>
        <v>0</v>
      </c>
    </row>
    <row r="18" spans="1:4" s="47" customFormat="1" ht="14.6">
      <c r="A18" s="105"/>
      <c r="B18" s="112"/>
      <c r="C18" s="62"/>
      <c r="D18" s="107"/>
    </row>
    <row r="19" spans="1:4" s="47" customFormat="1" ht="14.6">
      <c r="A19" s="105"/>
      <c r="B19" s="112"/>
      <c r="C19" s="62"/>
      <c r="D19" s="107"/>
    </row>
    <row r="20" spans="1:4">
      <c r="A20" s="105">
        <v>9</v>
      </c>
      <c r="B20" s="112" t="s">
        <v>138</v>
      </c>
      <c r="C20" s="62"/>
      <c r="D20" s="107">
        <f>'MB-Doors'!F30</f>
        <v>0</v>
      </c>
    </row>
    <row r="21" spans="1:4">
      <c r="A21" s="105"/>
      <c r="B21" s="112"/>
      <c r="C21" s="62"/>
      <c r="D21" s="107"/>
    </row>
    <row r="22" spans="1:4">
      <c r="A22" s="105"/>
      <c r="B22" s="112"/>
      <c r="C22" s="62"/>
      <c r="D22" s="107"/>
    </row>
    <row r="23" spans="1:4">
      <c r="A23" s="105">
        <v>10</v>
      </c>
      <c r="B23" s="112" t="s">
        <v>245</v>
      </c>
      <c r="C23" s="62"/>
      <c r="D23" s="107">
        <f>'MB-Windows'!F39</f>
        <v>0</v>
      </c>
    </row>
    <row r="24" spans="1:4">
      <c r="A24" s="105"/>
      <c r="B24" s="112"/>
      <c r="C24" s="62"/>
      <c r="D24" s="107"/>
    </row>
    <row r="25" spans="1:4">
      <c r="A25" s="105"/>
      <c r="B25" s="112"/>
      <c r="C25" s="62"/>
      <c r="D25" s="107"/>
    </row>
    <row r="26" spans="1:4">
      <c r="A26" s="105">
        <v>13</v>
      </c>
      <c r="B26" s="112" t="s">
        <v>139</v>
      </c>
      <c r="C26" s="62"/>
      <c r="D26" s="107">
        <f>'MB-Flr Fnshs'!F26</f>
        <v>0</v>
      </c>
    </row>
    <row r="27" spans="1:4">
      <c r="A27" s="105"/>
      <c r="B27" s="112"/>
      <c r="C27" s="62"/>
      <c r="D27" s="107"/>
    </row>
    <row r="28" spans="1:4">
      <c r="A28" s="105"/>
      <c r="B28" s="112"/>
      <c r="C28" s="62"/>
      <c r="D28" s="107"/>
    </row>
    <row r="29" spans="1:4">
      <c r="A29" s="105">
        <v>14</v>
      </c>
      <c r="B29" s="112" t="s">
        <v>140</v>
      </c>
      <c r="C29" s="62"/>
      <c r="D29" s="107">
        <f>'MB-Clg fnshs'!F39</f>
        <v>0</v>
      </c>
    </row>
    <row r="30" spans="1:4">
      <c r="A30" s="105"/>
      <c r="B30" s="112"/>
      <c r="C30" s="62"/>
      <c r="D30" s="107"/>
    </row>
    <row r="31" spans="1:4">
      <c r="A31" s="105"/>
      <c r="B31" s="112"/>
      <c r="C31" s="62"/>
      <c r="D31" s="107"/>
    </row>
    <row r="32" spans="1:4">
      <c r="A32" s="61">
        <v>15</v>
      </c>
      <c r="B32" s="112" t="s">
        <v>141</v>
      </c>
      <c r="C32" s="62"/>
      <c r="D32" s="63">
        <f>'MB-MEP'!F25</f>
        <v>0</v>
      </c>
    </row>
    <row r="33" spans="1:4">
      <c r="A33" s="105"/>
      <c r="B33" s="112"/>
      <c r="C33" s="62"/>
      <c r="D33" s="63"/>
    </row>
    <row r="34" spans="1:4">
      <c r="A34" s="105"/>
      <c r="B34" s="112"/>
      <c r="C34" s="62"/>
      <c r="D34" s="63"/>
    </row>
    <row r="35" spans="1:4">
      <c r="A35" s="105"/>
      <c r="B35" s="112"/>
      <c r="C35" s="442"/>
      <c r="D35" s="63"/>
    </row>
    <row r="36" spans="1:4">
      <c r="A36" s="105"/>
      <c r="B36" s="438" t="s">
        <v>142</v>
      </c>
      <c r="C36" s="443"/>
      <c r="D36" s="440"/>
    </row>
    <row r="37" spans="1:4" ht="17.600000000000001" thickBot="1">
      <c r="A37" s="105"/>
      <c r="B37" s="438" t="s">
        <v>143</v>
      </c>
      <c r="C37" s="443"/>
      <c r="D37" s="441">
        <f>SUM(D5:D33)</f>
        <v>0</v>
      </c>
    </row>
    <row r="38" spans="1:4" ht="15.9" thickTop="1">
      <c r="A38" s="105"/>
      <c r="B38" s="438"/>
      <c r="C38" s="446"/>
      <c r="D38" s="58"/>
    </row>
    <row r="39" spans="1:4">
      <c r="A39" s="125"/>
      <c r="B39" s="112"/>
      <c r="C39" s="444"/>
      <c r="D39" s="63"/>
    </row>
    <row r="40" spans="1:4">
      <c r="B40" s="112"/>
      <c r="C40" s="444"/>
    </row>
    <row r="41" spans="1:4">
      <c r="B41" s="112"/>
      <c r="C41" s="444"/>
    </row>
    <row r="42" spans="1:4">
      <c r="B42" s="112"/>
      <c r="C42" s="444"/>
    </row>
    <row r="43" spans="1:4">
      <c r="A43" s="151"/>
      <c r="B43" s="439"/>
      <c r="C43" s="445"/>
      <c r="D43" s="168"/>
    </row>
    <row r="44" spans="1:4">
      <c r="C44" s="136"/>
    </row>
    <row r="45" spans="1:4">
      <c r="C45" s="136"/>
    </row>
    <row r="46" spans="1:4">
      <c r="C46" s="136"/>
    </row>
    <row r="47" spans="1:4">
      <c r="C47" s="136"/>
    </row>
    <row r="48" spans="1:4">
      <c r="C48" s="136"/>
    </row>
    <row r="49" spans="1:3">
      <c r="C49" s="136"/>
    </row>
    <row r="50" spans="1:3">
      <c r="C50" s="136"/>
    </row>
    <row r="51" spans="1:3">
      <c r="C51" s="136"/>
    </row>
    <row r="52" spans="1:3" s="138" customFormat="1" ht="14.6">
      <c r="A52" s="134"/>
      <c r="B52" s="52"/>
      <c r="C52" s="136"/>
    </row>
    <row r="53" spans="1:3" s="138" customFormat="1" ht="14.6">
      <c r="A53" s="134"/>
      <c r="B53" s="52"/>
      <c r="C53" s="136"/>
    </row>
    <row r="54" spans="1:3" s="138" customFormat="1" ht="14.6">
      <c r="A54" s="134"/>
      <c r="B54" s="52"/>
      <c r="C54" s="136"/>
    </row>
    <row r="55" spans="1:3" s="138" customFormat="1" ht="14.6">
      <c r="A55" s="134"/>
      <c r="B55" s="52"/>
      <c r="C55" s="136"/>
    </row>
    <row r="56" spans="1:3" s="138" customFormat="1" ht="14.6">
      <c r="A56" s="134"/>
      <c r="B56" s="52"/>
      <c r="C56" s="136"/>
    </row>
    <row r="57" spans="1:3" s="138" customFormat="1" ht="14.6">
      <c r="A57" s="134"/>
      <c r="B57" s="52"/>
      <c r="C57" s="136"/>
    </row>
    <row r="58" spans="1:3" s="138" customFormat="1" ht="14.6">
      <c r="A58" s="134"/>
      <c r="B58" s="52"/>
      <c r="C58" s="136"/>
    </row>
    <row r="59" spans="1:3" s="138" customFormat="1" ht="14.6">
      <c r="A59" s="134"/>
      <c r="B59" s="52"/>
      <c r="C59" s="136"/>
    </row>
    <row r="60" spans="1:3" s="138" customFormat="1" ht="14.6">
      <c r="A60" s="134"/>
      <c r="B60" s="52"/>
      <c r="C60" s="136"/>
    </row>
    <row r="61" spans="1:3" s="138" customFormat="1" ht="14.6">
      <c r="A61" s="134"/>
      <c r="B61" s="52"/>
      <c r="C61" s="136"/>
    </row>
    <row r="62" spans="1:3" s="138" customFormat="1" ht="14.6">
      <c r="A62" s="134"/>
      <c r="B62" s="52"/>
      <c r="C62" s="136"/>
    </row>
    <row r="63" spans="1:3" s="138" customFormat="1" ht="14.6">
      <c r="A63" s="134"/>
      <c r="B63" s="52"/>
      <c r="C63" s="136"/>
    </row>
    <row r="64" spans="1:3" s="138" customFormat="1" ht="14.6">
      <c r="A64" s="134"/>
      <c r="B64" s="52"/>
      <c r="C64" s="136"/>
    </row>
    <row r="65" spans="1:3" s="138" customFormat="1" ht="14.6">
      <c r="A65" s="134"/>
      <c r="B65" s="52"/>
      <c r="C65" s="136"/>
    </row>
    <row r="66" spans="1:3" s="138" customFormat="1" ht="14.6">
      <c r="A66" s="134"/>
      <c r="B66" s="52"/>
      <c r="C66" s="136"/>
    </row>
    <row r="67" spans="1:3" s="138" customFormat="1" ht="14.6">
      <c r="A67" s="134"/>
      <c r="B67" s="52"/>
      <c r="C67" s="136"/>
    </row>
    <row r="68" spans="1:3" s="138" customFormat="1" ht="14.6">
      <c r="A68" s="134"/>
      <c r="B68" s="52"/>
      <c r="C68" s="136"/>
    </row>
    <row r="69" spans="1:3" s="138" customFormat="1" ht="14.6">
      <c r="A69" s="134"/>
      <c r="B69" s="52"/>
      <c r="C69" s="136"/>
    </row>
    <row r="70" spans="1:3" s="138" customFormat="1" ht="14.6">
      <c r="A70" s="134"/>
      <c r="B70" s="52"/>
      <c r="C70" s="136"/>
    </row>
    <row r="71" spans="1:3" s="138" customFormat="1" ht="14.6">
      <c r="A71" s="134"/>
      <c r="B71" s="52"/>
      <c r="C71" s="136"/>
    </row>
    <row r="72" spans="1:3" s="138" customFormat="1" ht="14.6">
      <c r="A72" s="134"/>
      <c r="B72" s="52"/>
      <c r="C72" s="136"/>
    </row>
    <row r="73" spans="1:3" s="138" customFormat="1" ht="14.6">
      <c r="A73" s="134"/>
      <c r="B73" s="52"/>
      <c r="C73" s="136"/>
    </row>
    <row r="74" spans="1:3" s="138" customFormat="1" ht="14.6">
      <c r="A74" s="134"/>
      <c r="B74" s="52"/>
      <c r="C74" s="136"/>
    </row>
    <row r="75" spans="1:3" s="138" customFormat="1" ht="14.6">
      <c r="A75" s="134"/>
      <c r="B75" s="52"/>
      <c r="C75" s="136"/>
    </row>
    <row r="76" spans="1:3" s="138" customFormat="1" ht="14.6">
      <c r="A76" s="134"/>
      <c r="B76" s="52"/>
      <c r="C76" s="136"/>
    </row>
    <row r="77" spans="1:3" s="138" customFormat="1" ht="14.6">
      <c r="A77" s="134"/>
      <c r="B77" s="52"/>
      <c r="C77" s="136"/>
    </row>
    <row r="78" spans="1:3" s="138" customFormat="1" ht="14.6">
      <c r="A78" s="134"/>
      <c r="B78" s="52"/>
      <c r="C78" s="136"/>
    </row>
    <row r="79" spans="1:3" s="138" customFormat="1" ht="14.6">
      <c r="A79" s="134"/>
      <c r="B79" s="52"/>
      <c r="C79" s="136"/>
    </row>
    <row r="80" spans="1:3" s="138" customFormat="1" ht="14.6">
      <c r="A80" s="134"/>
      <c r="B80" s="52"/>
      <c r="C80" s="136"/>
    </row>
    <row r="81" spans="1:3" s="138" customFormat="1" ht="14.6">
      <c r="A81" s="134"/>
      <c r="B81" s="52"/>
      <c r="C81" s="136"/>
    </row>
    <row r="82" spans="1:3" s="138" customFormat="1" ht="14.6">
      <c r="A82" s="134"/>
      <c r="B82" s="52"/>
      <c r="C82" s="136"/>
    </row>
    <row r="83" spans="1:3" s="138" customFormat="1" ht="14.6">
      <c r="A83" s="134"/>
      <c r="B83" s="52"/>
      <c r="C83" s="136"/>
    </row>
    <row r="84" spans="1:3" s="138" customFormat="1" ht="14.6">
      <c r="A84" s="134"/>
      <c r="B84" s="52"/>
      <c r="C84" s="136"/>
    </row>
    <row r="85" spans="1:3" s="138" customFormat="1" ht="14.6">
      <c r="A85" s="134"/>
      <c r="B85" s="52"/>
      <c r="C85" s="136"/>
    </row>
    <row r="86" spans="1:3" s="138" customFormat="1" ht="14.6">
      <c r="A86" s="134"/>
      <c r="B86" s="52"/>
      <c r="C86" s="136"/>
    </row>
    <row r="87" spans="1:3" s="138" customFormat="1" ht="14.6">
      <c r="A87" s="134"/>
      <c r="B87" s="52"/>
      <c r="C87" s="136"/>
    </row>
    <row r="88" spans="1:3" s="138" customFormat="1" ht="14.6">
      <c r="A88" s="134"/>
      <c r="B88" s="52"/>
      <c r="C88" s="136"/>
    </row>
    <row r="89" spans="1:3" s="138" customFormat="1" ht="14.6">
      <c r="A89" s="134"/>
      <c r="B89" s="52"/>
      <c r="C89" s="136"/>
    </row>
    <row r="90" spans="1:3" s="138" customFormat="1" ht="14.6">
      <c r="A90" s="134"/>
      <c r="B90" s="52"/>
      <c r="C90" s="136"/>
    </row>
    <row r="91" spans="1:3" s="138" customFormat="1" ht="14.6">
      <c r="A91" s="134"/>
      <c r="B91" s="52"/>
      <c r="C91" s="136"/>
    </row>
    <row r="92" spans="1:3" s="138" customFormat="1" ht="14.6">
      <c r="A92" s="134"/>
      <c r="B92" s="52"/>
      <c r="C92" s="136"/>
    </row>
    <row r="93" spans="1:3" s="138" customFormat="1" ht="14.6">
      <c r="A93" s="134"/>
      <c r="B93" s="52"/>
      <c r="C93" s="136"/>
    </row>
    <row r="94" spans="1:3" s="138" customFormat="1" ht="14.6">
      <c r="A94" s="134"/>
      <c r="B94" s="52"/>
      <c r="C94" s="136"/>
    </row>
    <row r="95" spans="1:3" s="138" customFormat="1" ht="14.6">
      <c r="A95" s="134"/>
      <c r="B95" s="52"/>
      <c r="C95" s="136"/>
    </row>
    <row r="96" spans="1:3" s="138" customFormat="1" ht="14.6">
      <c r="A96" s="134"/>
      <c r="B96" s="52"/>
      <c r="C96" s="136"/>
    </row>
    <row r="97" spans="1:3" s="138" customFormat="1" ht="14.6">
      <c r="A97" s="134"/>
      <c r="B97" s="52"/>
      <c r="C97" s="136"/>
    </row>
    <row r="98" spans="1:3" s="138" customFormat="1" ht="14.6">
      <c r="A98" s="134"/>
      <c r="B98" s="52"/>
      <c r="C98" s="136"/>
    </row>
    <row r="99" spans="1:3" s="138" customFormat="1" ht="14.6">
      <c r="A99" s="134"/>
      <c r="B99" s="52"/>
      <c r="C99" s="136"/>
    </row>
    <row r="100" spans="1:3" s="138" customFormat="1" ht="14.6">
      <c r="A100" s="134"/>
      <c r="B100" s="52"/>
      <c r="C100" s="136"/>
    </row>
    <row r="101" spans="1:3" s="138" customFormat="1" ht="14.6">
      <c r="A101" s="134"/>
      <c r="B101" s="52"/>
      <c r="C101" s="136"/>
    </row>
    <row r="102" spans="1:3" s="138" customFormat="1" ht="14.6">
      <c r="A102" s="134"/>
      <c r="B102" s="52"/>
      <c r="C102" s="136"/>
    </row>
    <row r="103" spans="1:3" s="138" customFormat="1" ht="14.6">
      <c r="A103" s="134"/>
      <c r="B103" s="52"/>
      <c r="C103" s="136"/>
    </row>
    <row r="104" spans="1:3" s="138" customFormat="1" ht="14.6">
      <c r="A104" s="134"/>
      <c r="B104" s="52"/>
      <c r="C104" s="136"/>
    </row>
    <row r="105" spans="1:3" s="138" customFormat="1" ht="14.6">
      <c r="A105" s="134"/>
      <c r="B105" s="52"/>
      <c r="C105" s="136"/>
    </row>
    <row r="106" spans="1:3" s="138" customFormat="1" ht="14.6">
      <c r="A106" s="134"/>
      <c r="B106" s="52"/>
      <c r="C106" s="136"/>
    </row>
    <row r="107" spans="1:3" s="138" customFormat="1" ht="14.6">
      <c r="A107" s="134"/>
      <c r="B107" s="52"/>
      <c r="C107" s="136"/>
    </row>
    <row r="108" spans="1:3" s="138" customFormat="1" ht="14.6">
      <c r="A108" s="134"/>
      <c r="B108" s="52"/>
      <c r="C108" s="136"/>
    </row>
    <row r="109" spans="1:3" s="138" customFormat="1" ht="14.6">
      <c r="A109" s="134"/>
      <c r="B109" s="52"/>
      <c r="C109" s="136"/>
    </row>
    <row r="110" spans="1:3" s="138" customFormat="1" ht="14.6">
      <c r="A110" s="134"/>
      <c r="B110" s="52"/>
      <c r="C110" s="136"/>
    </row>
    <row r="111" spans="1:3" s="138" customFormat="1" ht="14.6">
      <c r="A111" s="134"/>
      <c r="B111" s="52"/>
      <c r="C111" s="136"/>
    </row>
    <row r="112" spans="1:3" s="138" customFormat="1" ht="14.6">
      <c r="A112" s="134"/>
      <c r="B112" s="52"/>
      <c r="C112" s="136"/>
    </row>
    <row r="113" spans="1:3" s="138" customFormat="1" ht="14.6">
      <c r="A113" s="134"/>
      <c r="B113" s="52"/>
      <c r="C113" s="136"/>
    </row>
    <row r="114" spans="1:3" s="138" customFormat="1" ht="14.6">
      <c r="A114" s="134"/>
      <c r="B114" s="52"/>
      <c r="C114" s="136"/>
    </row>
    <row r="115" spans="1:3" s="138" customFormat="1" ht="14.6">
      <c r="A115" s="134"/>
      <c r="B115" s="52"/>
      <c r="C115" s="136"/>
    </row>
    <row r="116" spans="1:3" s="138" customFormat="1" ht="14.6">
      <c r="A116" s="134"/>
      <c r="B116" s="52"/>
      <c r="C116" s="136"/>
    </row>
    <row r="117" spans="1:3" s="138" customFormat="1" ht="14.6">
      <c r="A117" s="134"/>
      <c r="B117" s="52"/>
      <c r="C117" s="136"/>
    </row>
    <row r="118" spans="1:3" s="138" customFormat="1" ht="14.6">
      <c r="A118" s="134"/>
      <c r="B118" s="52"/>
      <c r="C118" s="136"/>
    </row>
    <row r="119" spans="1:3" s="138" customFormat="1" ht="14.6">
      <c r="A119" s="134"/>
      <c r="B119" s="52"/>
      <c r="C119" s="136"/>
    </row>
    <row r="120" spans="1:3" s="138" customFormat="1" ht="14.6">
      <c r="A120" s="134"/>
      <c r="B120" s="52"/>
      <c r="C120" s="136"/>
    </row>
    <row r="121" spans="1:3" s="138" customFormat="1" ht="14.6">
      <c r="A121" s="134"/>
      <c r="B121" s="52"/>
      <c r="C121" s="136"/>
    </row>
    <row r="122" spans="1:3" s="138" customFormat="1" ht="14.6">
      <c r="A122" s="134"/>
      <c r="B122" s="52"/>
      <c r="C122" s="136"/>
    </row>
    <row r="123" spans="1:3" s="138" customFormat="1" ht="14.6">
      <c r="A123" s="134"/>
      <c r="B123" s="52"/>
      <c r="C123" s="136"/>
    </row>
    <row r="124" spans="1:3" s="138" customFormat="1" ht="14.6">
      <c r="A124" s="134"/>
      <c r="B124" s="52"/>
      <c r="C124" s="136"/>
    </row>
    <row r="125" spans="1:3" s="138" customFormat="1" ht="14.6">
      <c r="A125" s="134"/>
      <c r="B125" s="52"/>
      <c r="C125" s="136"/>
    </row>
    <row r="126" spans="1:3" s="138" customFormat="1" ht="14.6">
      <c r="A126" s="134"/>
      <c r="B126" s="52"/>
      <c r="C126" s="136"/>
    </row>
    <row r="127" spans="1:3" s="138" customFormat="1" ht="14.6">
      <c r="A127" s="134"/>
      <c r="B127" s="52"/>
      <c r="C127" s="136"/>
    </row>
    <row r="128" spans="1:3" s="138" customFormat="1" ht="14.6">
      <c r="A128" s="134"/>
      <c r="B128" s="52"/>
      <c r="C128" s="136"/>
    </row>
    <row r="129" spans="1:3" s="138" customFormat="1" ht="14.6">
      <c r="A129" s="134"/>
      <c r="B129" s="52"/>
      <c r="C129" s="136"/>
    </row>
    <row r="130" spans="1:3" s="138" customFormat="1" ht="14.6">
      <c r="A130" s="134"/>
      <c r="B130" s="52"/>
      <c r="C130" s="136"/>
    </row>
    <row r="131" spans="1:3" s="138" customFormat="1" ht="14.6">
      <c r="A131" s="134"/>
      <c r="B131" s="52"/>
      <c r="C131" s="136"/>
    </row>
    <row r="132" spans="1:3" s="138" customFormat="1" ht="14.6">
      <c r="A132" s="134"/>
      <c r="B132" s="52"/>
      <c r="C132" s="136"/>
    </row>
    <row r="133" spans="1:3" s="138" customFormat="1" ht="14.6">
      <c r="A133" s="134"/>
      <c r="B133" s="52"/>
      <c r="C133" s="136"/>
    </row>
    <row r="134" spans="1:3" s="138" customFormat="1" ht="14.6">
      <c r="A134" s="134"/>
      <c r="B134" s="52"/>
      <c r="C134" s="136"/>
    </row>
    <row r="135" spans="1:3" s="138" customFormat="1" ht="14.6">
      <c r="A135" s="134"/>
      <c r="B135" s="52"/>
      <c r="C135" s="136"/>
    </row>
    <row r="136" spans="1:3" s="138" customFormat="1" ht="14.6">
      <c r="A136" s="134"/>
      <c r="B136" s="52"/>
      <c r="C136" s="136"/>
    </row>
    <row r="137" spans="1:3" s="138" customFormat="1" ht="14.6">
      <c r="A137" s="134"/>
      <c r="B137" s="52"/>
      <c r="C137" s="136"/>
    </row>
    <row r="138" spans="1:3" s="138" customFormat="1" ht="14.6">
      <c r="A138" s="134"/>
      <c r="B138" s="52"/>
      <c r="C138" s="136"/>
    </row>
    <row r="139" spans="1:3" s="138" customFormat="1" ht="14.6">
      <c r="A139" s="134"/>
      <c r="B139" s="52"/>
      <c r="C139" s="136"/>
    </row>
    <row r="140" spans="1:3" s="138" customFormat="1" ht="14.6">
      <c r="A140" s="134"/>
      <c r="B140" s="52"/>
      <c r="C140" s="136"/>
    </row>
    <row r="141" spans="1:3" s="138" customFormat="1" ht="14.6">
      <c r="A141" s="134"/>
      <c r="B141" s="52"/>
      <c r="C141" s="136"/>
    </row>
    <row r="142" spans="1:3" s="138" customFormat="1" ht="14.6">
      <c r="A142" s="134"/>
      <c r="B142" s="52"/>
      <c r="C142" s="136"/>
    </row>
    <row r="143" spans="1:3" s="138" customFormat="1" ht="14.6">
      <c r="A143" s="134"/>
      <c r="B143" s="52"/>
      <c r="C143" s="136"/>
    </row>
    <row r="144" spans="1:3" s="138" customFormat="1" ht="14.6">
      <c r="A144" s="134"/>
      <c r="B144" s="52"/>
      <c r="C144" s="136"/>
    </row>
    <row r="145" spans="1:3" s="138" customFormat="1" ht="14.6">
      <c r="A145" s="134"/>
      <c r="B145" s="52"/>
      <c r="C145" s="136"/>
    </row>
    <row r="146" spans="1:3" s="138" customFormat="1" ht="14.6">
      <c r="A146" s="134"/>
      <c r="B146" s="52"/>
      <c r="C146" s="136"/>
    </row>
    <row r="147" spans="1:3" s="138" customFormat="1" ht="14.6">
      <c r="A147" s="134"/>
      <c r="B147" s="52"/>
      <c r="C147" s="136"/>
    </row>
    <row r="148" spans="1:3" s="138" customFormat="1" ht="14.6">
      <c r="A148" s="134"/>
      <c r="B148" s="52"/>
      <c r="C148" s="136"/>
    </row>
    <row r="149" spans="1:3" s="138" customFormat="1" ht="14.6">
      <c r="A149" s="134"/>
      <c r="B149" s="52"/>
      <c r="C149" s="136"/>
    </row>
    <row r="150" spans="1:3" s="138" customFormat="1" ht="14.6">
      <c r="A150" s="134"/>
      <c r="B150" s="52"/>
      <c r="C150" s="136"/>
    </row>
    <row r="151" spans="1:3" s="138" customFormat="1" ht="14.6">
      <c r="A151" s="134"/>
      <c r="B151" s="52"/>
      <c r="C151" s="136"/>
    </row>
    <row r="152" spans="1:3" s="138" customFormat="1" ht="14.6">
      <c r="A152" s="134"/>
      <c r="B152" s="52"/>
      <c r="C152" s="136"/>
    </row>
    <row r="153" spans="1:3" s="138" customFormat="1" ht="14.6">
      <c r="A153" s="134"/>
      <c r="B153" s="52"/>
      <c r="C153" s="136"/>
    </row>
    <row r="154" spans="1:3" s="138" customFormat="1" ht="14.6">
      <c r="A154" s="134"/>
      <c r="B154" s="52"/>
      <c r="C154" s="136"/>
    </row>
    <row r="155" spans="1:3" s="138" customFormat="1" ht="14.6">
      <c r="A155" s="134"/>
      <c r="B155" s="52"/>
      <c r="C155" s="136"/>
    </row>
    <row r="156" spans="1:3" s="138" customFormat="1" ht="14.6">
      <c r="A156" s="134"/>
      <c r="B156" s="52"/>
      <c r="C156" s="136"/>
    </row>
    <row r="157" spans="1:3" s="138" customFormat="1" ht="14.6">
      <c r="A157" s="134"/>
      <c r="B157" s="52"/>
      <c r="C157" s="136"/>
    </row>
    <row r="158" spans="1:3" s="138" customFormat="1" ht="14.6">
      <c r="A158" s="134"/>
      <c r="B158" s="52"/>
      <c r="C158" s="136"/>
    </row>
    <row r="159" spans="1:3" s="138" customFormat="1" ht="14.6">
      <c r="A159" s="134"/>
      <c r="B159" s="52"/>
      <c r="C159" s="136"/>
    </row>
    <row r="160" spans="1:3" s="138" customFormat="1" ht="14.6">
      <c r="A160" s="134"/>
      <c r="B160" s="52"/>
      <c r="C160" s="136"/>
    </row>
    <row r="161" spans="1:3" s="138" customFormat="1" ht="14.6">
      <c r="A161" s="134"/>
      <c r="B161" s="52"/>
      <c r="C161" s="136"/>
    </row>
    <row r="162" spans="1:3" s="138" customFormat="1" ht="14.6">
      <c r="A162" s="134"/>
      <c r="B162" s="52"/>
      <c r="C162" s="136"/>
    </row>
    <row r="163" spans="1:3" s="138" customFormat="1" ht="14.6">
      <c r="A163" s="134"/>
      <c r="B163" s="52"/>
      <c r="C163" s="136"/>
    </row>
    <row r="164" spans="1:3" s="138" customFormat="1" ht="14.6">
      <c r="A164" s="134"/>
      <c r="B164" s="52"/>
      <c r="C164" s="136"/>
    </row>
    <row r="165" spans="1:3" s="138" customFormat="1" ht="14.6">
      <c r="A165" s="134"/>
      <c r="B165" s="52"/>
      <c r="C165" s="136"/>
    </row>
    <row r="166" spans="1:3" s="138" customFormat="1" ht="14.6">
      <c r="A166" s="134"/>
      <c r="B166" s="52"/>
      <c r="C166" s="136"/>
    </row>
    <row r="167" spans="1:3" s="138" customFormat="1" ht="14.6">
      <c r="A167" s="134"/>
      <c r="B167" s="52"/>
      <c r="C167" s="136"/>
    </row>
    <row r="168" spans="1:3" s="138" customFormat="1" ht="14.6">
      <c r="A168" s="134"/>
      <c r="B168" s="52"/>
      <c r="C168" s="136"/>
    </row>
    <row r="169" spans="1:3" s="138" customFormat="1" ht="14.6">
      <c r="A169" s="134"/>
      <c r="B169" s="52"/>
      <c r="C169" s="136"/>
    </row>
    <row r="170" spans="1:3" s="138" customFormat="1" ht="14.6">
      <c r="A170" s="134"/>
      <c r="B170" s="52"/>
      <c r="C170" s="136"/>
    </row>
    <row r="171" spans="1:3" s="138" customFormat="1" ht="14.6">
      <c r="A171" s="134"/>
      <c r="B171" s="52"/>
      <c r="C171" s="136"/>
    </row>
    <row r="172" spans="1:3" s="138" customFormat="1" ht="14.6">
      <c r="A172" s="134"/>
      <c r="B172" s="52"/>
      <c r="C172" s="136"/>
    </row>
    <row r="173" spans="1:3" s="138" customFormat="1" ht="14.6">
      <c r="A173" s="134"/>
      <c r="B173" s="52"/>
      <c r="C173" s="136"/>
    </row>
    <row r="174" spans="1:3" s="138" customFormat="1" ht="14.6">
      <c r="A174" s="134"/>
      <c r="B174" s="52"/>
      <c r="C174" s="136"/>
    </row>
    <row r="175" spans="1:3" s="138" customFormat="1" ht="14.6">
      <c r="A175" s="134"/>
      <c r="B175" s="52"/>
      <c r="C175" s="136"/>
    </row>
    <row r="176" spans="1:3" s="138" customFormat="1" ht="14.6">
      <c r="A176" s="134"/>
      <c r="B176" s="52"/>
      <c r="C176" s="136"/>
    </row>
    <row r="177" spans="1:3" s="138" customFormat="1" ht="14.6">
      <c r="A177" s="134"/>
      <c r="B177" s="52"/>
      <c r="C177" s="136"/>
    </row>
    <row r="178" spans="1:3" s="138" customFormat="1" ht="14.6">
      <c r="A178" s="134"/>
      <c r="B178" s="52"/>
      <c r="C178" s="136"/>
    </row>
    <row r="179" spans="1:3" s="138" customFormat="1" ht="14.6">
      <c r="A179" s="134"/>
      <c r="B179" s="52"/>
      <c r="C179" s="136"/>
    </row>
    <row r="180" spans="1:3" s="138" customFormat="1" ht="14.6">
      <c r="A180" s="134"/>
      <c r="B180" s="52"/>
      <c r="C180" s="136"/>
    </row>
    <row r="181" spans="1:3" s="138" customFormat="1" ht="14.6">
      <c r="A181" s="134"/>
      <c r="B181" s="52"/>
      <c r="C181" s="136"/>
    </row>
    <row r="182" spans="1:3" s="138" customFormat="1" ht="14.6">
      <c r="A182" s="134"/>
      <c r="B182" s="52"/>
      <c r="C182" s="136"/>
    </row>
    <row r="183" spans="1:3" s="138" customFormat="1" ht="14.6">
      <c r="A183" s="134"/>
      <c r="B183" s="52"/>
      <c r="C183" s="136"/>
    </row>
    <row r="184" spans="1:3" s="138" customFormat="1" ht="14.6">
      <c r="A184" s="134"/>
      <c r="B184" s="52"/>
      <c r="C184" s="136"/>
    </row>
    <row r="185" spans="1:3" s="138" customFormat="1" ht="14.6">
      <c r="A185" s="134"/>
      <c r="B185" s="52"/>
      <c r="C185" s="136"/>
    </row>
    <row r="186" spans="1:3" s="138" customFormat="1" ht="14.6">
      <c r="A186" s="134"/>
      <c r="B186" s="52"/>
      <c r="C186" s="136"/>
    </row>
    <row r="187" spans="1:3" s="138" customFormat="1" ht="14.6">
      <c r="A187" s="134"/>
      <c r="B187" s="52"/>
      <c r="C187" s="136"/>
    </row>
    <row r="188" spans="1:3" s="138" customFormat="1" ht="14.6">
      <c r="A188" s="134"/>
      <c r="B188" s="52"/>
      <c r="C188" s="136"/>
    </row>
    <row r="189" spans="1:3" s="138" customFormat="1" ht="14.6">
      <c r="A189" s="134"/>
      <c r="B189" s="52"/>
      <c r="C189" s="136"/>
    </row>
    <row r="190" spans="1:3" s="138" customFormat="1" ht="14.6">
      <c r="A190" s="134"/>
      <c r="B190" s="52"/>
      <c r="C190" s="136"/>
    </row>
    <row r="191" spans="1:3" s="138" customFormat="1" ht="14.6">
      <c r="A191" s="134"/>
      <c r="B191" s="52"/>
      <c r="C191" s="136"/>
    </row>
    <row r="192" spans="1:3" s="138" customFormat="1" ht="14.6">
      <c r="A192" s="134"/>
      <c r="B192" s="52"/>
      <c r="C192" s="136"/>
    </row>
    <row r="193" spans="1:3" s="138" customFormat="1" ht="14.6">
      <c r="A193" s="134"/>
      <c r="B193" s="52"/>
      <c r="C193" s="136"/>
    </row>
    <row r="194" spans="1:3" s="138" customFormat="1" ht="14.6">
      <c r="A194" s="134"/>
      <c r="B194" s="52"/>
      <c r="C194" s="136"/>
    </row>
    <row r="195" spans="1:3" s="138" customFormat="1" ht="14.6">
      <c r="A195" s="134"/>
      <c r="B195" s="52"/>
      <c r="C195" s="136"/>
    </row>
    <row r="196" spans="1:3" s="138" customFormat="1" ht="14.6">
      <c r="A196" s="134"/>
      <c r="B196" s="52"/>
      <c r="C196" s="136"/>
    </row>
    <row r="197" spans="1:3" s="138" customFormat="1" ht="14.6">
      <c r="A197" s="134"/>
      <c r="B197" s="52"/>
      <c r="C197" s="136"/>
    </row>
    <row r="198" spans="1:3" s="138" customFormat="1" ht="14.6">
      <c r="A198" s="134"/>
      <c r="B198" s="52"/>
      <c r="C198" s="136"/>
    </row>
    <row r="199" spans="1:3" s="138" customFormat="1" ht="14.6">
      <c r="A199" s="134"/>
      <c r="B199" s="52"/>
      <c r="C199" s="136"/>
    </row>
    <row r="200" spans="1:3" s="138" customFormat="1" ht="14.6">
      <c r="A200" s="134"/>
      <c r="B200" s="52"/>
      <c r="C200" s="136"/>
    </row>
    <row r="201" spans="1:3" s="138" customFormat="1" ht="14.6">
      <c r="A201" s="134"/>
      <c r="B201" s="52"/>
      <c r="C201" s="136"/>
    </row>
    <row r="202" spans="1:3" s="138" customFormat="1" ht="14.6">
      <c r="A202" s="134"/>
      <c r="B202" s="52"/>
      <c r="C202" s="136"/>
    </row>
    <row r="203" spans="1:3" s="138" customFormat="1" ht="14.6">
      <c r="A203" s="134"/>
      <c r="B203" s="52"/>
      <c r="C203" s="136"/>
    </row>
    <row r="204" spans="1:3" s="138" customFormat="1" ht="14.6">
      <c r="A204" s="134"/>
      <c r="B204" s="52"/>
      <c r="C204" s="136"/>
    </row>
    <row r="205" spans="1:3" s="138" customFormat="1" ht="14.6">
      <c r="A205" s="134"/>
      <c r="B205" s="52"/>
      <c r="C205" s="136"/>
    </row>
    <row r="206" spans="1:3" s="138" customFormat="1" ht="14.6">
      <c r="A206" s="134"/>
      <c r="B206" s="52"/>
      <c r="C206" s="136"/>
    </row>
    <row r="207" spans="1:3" s="138" customFormat="1" ht="14.6">
      <c r="A207" s="134"/>
      <c r="B207" s="52"/>
      <c r="C207" s="136"/>
    </row>
  </sheetData>
  <mergeCells count="5">
    <mergeCell ref="A1:D1"/>
    <mergeCell ref="A2:A3"/>
    <mergeCell ref="B2:B3"/>
    <mergeCell ref="C2:C3"/>
    <mergeCell ref="D2:D3"/>
  </mergeCells>
  <pageMargins left="0.98425196850393704" right="0.62992125984251968" top="0.59055118110236227" bottom="1.0629921259842521" header="0.23622047244094491" footer="0.19685039370078741"/>
  <pageSetup scale="83" fitToHeight="0" orientation="portrait" r:id="rId1"/>
  <headerFooter alignWithMargins="0">
    <oddHeader>&amp;L&amp;"Century Gothic,Bold"&amp;10OLU TEE ENGINEERING INT'L LTD&amp;C&amp;"Aptos Narrow,Bold"&amp;10Main Building-
Summary&amp;R&amp;"Aptos Narrow,Bold"&amp;10ROLAC</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46647-0167-45FF-A708-ED9EBCEE3260}">
  <dimension ref="A24:J25"/>
  <sheetViews>
    <sheetView view="pageBreakPreview" zoomScale="60" zoomScaleNormal="100" workbookViewId="0">
      <selection activeCell="A43" sqref="A43"/>
    </sheetView>
  </sheetViews>
  <sheetFormatPr defaultColWidth="8.84375" defaultRowHeight="12.45"/>
  <cols>
    <col min="1" max="16384" width="8.84375" style="4"/>
  </cols>
  <sheetData>
    <row r="24" spans="1:10">
      <c r="D24" s="10" t="s">
        <v>148</v>
      </c>
    </row>
    <row r="25" spans="1:10" ht="21.9">
      <c r="A25" s="7"/>
      <c r="B25" s="7"/>
      <c r="C25" s="7"/>
      <c r="D25" s="478" t="s">
        <v>144</v>
      </c>
      <c r="E25" s="478"/>
      <c r="F25" s="478"/>
      <c r="G25" s="478"/>
      <c r="H25" s="7"/>
      <c r="I25" s="7"/>
      <c r="J25" s="7"/>
    </row>
  </sheetData>
  <mergeCells count="1">
    <mergeCell ref="D25:G25"/>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64220-D32B-4646-A268-8B754106A555}">
  <sheetPr>
    <tabColor rgb="FF00B050"/>
  </sheetPr>
  <dimension ref="A1:F27"/>
  <sheetViews>
    <sheetView tabSelected="1" view="pageBreakPreview" zoomScale="101" zoomScaleNormal="100" zoomScaleSheetLayoutView="101" workbookViewId="0">
      <selection activeCell="F14" sqref="F14"/>
    </sheetView>
  </sheetViews>
  <sheetFormatPr defaultColWidth="11" defaultRowHeight="14.6"/>
  <cols>
    <col min="1" max="1" width="5.4609375" style="134" bestFit="1" customWidth="1"/>
    <col min="2" max="2" width="65.3046875" style="47" customWidth="1"/>
    <col min="3" max="3" width="5.84375" style="243" bestFit="1" customWidth="1"/>
    <col min="4" max="4" width="7.15234375" style="135" bestFit="1" customWidth="1"/>
    <col min="5" max="5" width="15.3046875" style="244" bestFit="1" customWidth="1"/>
    <col min="6" max="6" width="17.15234375" style="245" bestFit="1" customWidth="1"/>
    <col min="7" max="256" width="11" style="47"/>
    <col min="257" max="257" width="5.4609375" style="47" bestFit="1" customWidth="1"/>
    <col min="258" max="258" width="65.3046875" style="47" customWidth="1"/>
    <col min="259" max="259" width="5.84375" style="47" bestFit="1" customWidth="1"/>
    <col min="260" max="260" width="7.15234375" style="47" bestFit="1" customWidth="1"/>
    <col min="261" max="261" width="15.3046875" style="47" bestFit="1" customWidth="1"/>
    <col min="262" max="262" width="17.15234375" style="47" bestFit="1" customWidth="1"/>
    <col min="263" max="512" width="11" style="47"/>
    <col min="513" max="513" width="5.4609375" style="47" bestFit="1" customWidth="1"/>
    <col min="514" max="514" width="65.3046875" style="47" customWidth="1"/>
    <col min="515" max="515" width="5.84375" style="47" bestFit="1" customWidth="1"/>
    <col min="516" max="516" width="7.15234375" style="47" bestFit="1" customWidth="1"/>
    <col min="517" max="517" width="15.3046875" style="47" bestFit="1" customWidth="1"/>
    <col min="518" max="518" width="17.15234375" style="47" bestFit="1" customWidth="1"/>
    <col min="519" max="768" width="11" style="47"/>
    <col min="769" max="769" width="5.4609375" style="47" bestFit="1" customWidth="1"/>
    <col min="770" max="770" width="65.3046875" style="47" customWidth="1"/>
    <col min="771" max="771" width="5.84375" style="47" bestFit="1" customWidth="1"/>
    <col min="772" max="772" width="7.15234375" style="47" bestFit="1" customWidth="1"/>
    <col min="773" max="773" width="15.3046875" style="47" bestFit="1" customWidth="1"/>
    <col min="774" max="774" width="17.15234375" style="47" bestFit="1" customWidth="1"/>
    <col min="775" max="1024" width="11" style="47"/>
    <col min="1025" max="1025" width="5.4609375" style="47" bestFit="1" customWidth="1"/>
    <col min="1026" max="1026" width="65.3046875" style="47" customWidth="1"/>
    <col min="1027" max="1027" width="5.84375" style="47" bestFit="1" customWidth="1"/>
    <col min="1028" max="1028" width="7.15234375" style="47" bestFit="1" customWidth="1"/>
    <col min="1029" max="1029" width="15.3046875" style="47" bestFit="1" customWidth="1"/>
    <col min="1030" max="1030" width="17.15234375" style="47" bestFit="1" customWidth="1"/>
    <col min="1031" max="1280" width="11" style="47"/>
    <col min="1281" max="1281" width="5.4609375" style="47" bestFit="1" customWidth="1"/>
    <col min="1282" max="1282" width="65.3046875" style="47" customWidth="1"/>
    <col min="1283" max="1283" width="5.84375" style="47" bestFit="1" customWidth="1"/>
    <col min="1284" max="1284" width="7.15234375" style="47" bestFit="1" customWidth="1"/>
    <col min="1285" max="1285" width="15.3046875" style="47" bestFit="1" customWidth="1"/>
    <col min="1286" max="1286" width="17.15234375" style="47" bestFit="1" customWidth="1"/>
    <col min="1287" max="1536" width="11" style="47"/>
    <col min="1537" max="1537" width="5.4609375" style="47" bestFit="1" customWidth="1"/>
    <col min="1538" max="1538" width="65.3046875" style="47" customWidth="1"/>
    <col min="1539" max="1539" width="5.84375" style="47" bestFit="1" customWidth="1"/>
    <col min="1540" max="1540" width="7.15234375" style="47" bestFit="1" customWidth="1"/>
    <col min="1541" max="1541" width="15.3046875" style="47" bestFit="1" customWidth="1"/>
    <col min="1542" max="1542" width="17.15234375" style="47" bestFit="1" customWidth="1"/>
    <col min="1543" max="1792" width="11" style="47"/>
    <col min="1793" max="1793" width="5.4609375" style="47" bestFit="1" customWidth="1"/>
    <col min="1794" max="1794" width="65.3046875" style="47" customWidth="1"/>
    <col min="1795" max="1795" width="5.84375" style="47" bestFit="1" customWidth="1"/>
    <col min="1796" max="1796" width="7.15234375" style="47" bestFit="1" customWidth="1"/>
    <col min="1797" max="1797" width="15.3046875" style="47" bestFit="1" customWidth="1"/>
    <col min="1798" max="1798" width="17.15234375" style="47" bestFit="1" customWidth="1"/>
    <col min="1799" max="2048" width="11" style="47"/>
    <col min="2049" max="2049" width="5.4609375" style="47" bestFit="1" customWidth="1"/>
    <col min="2050" max="2050" width="65.3046875" style="47" customWidth="1"/>
    <col min="2051" max="2051" width="5.84375" style="47" bestFit="1" customWidth="1"/>
    <col min="2052" max="2052" width="7.15234375" style="47" bestFit="1" customWidth="1"/>
    <col min="2053" max="2053" width="15.3046875" style="47" bestFit="1" customWidth="1"/>
    <col min="2054" max="2054" width="17.15234375" style="47" bestFit="1" customWidth="1"/>
    <col min="2055" max="2304" width="11" style="47"/>
    <col min="2305" max="2305" width="5.4609375" style="47" bestFit="1" customWidth="1"/>
    <col min="2306" max="2306" width="65.3046875" style="47" customWidth="1"/>
    <col min="2307" max="2307" width="5.84375" style="47" bestFit="1" customWidth="1"/>
    <col min="2308" max="2308" width="7.15234375" style="47" bestFit="1" customWidth="1"/>
    <col min="2309" max="2309" width="15.3046875" style="47" bestFit="1" customWidth="1"/>
    <col min="2310" max="2310" width="17.15234375" style="47" bestFit="1" customWidth="1"/>
    <col min="2311" max="2560" width="11" style="47"/>
    <col min="2561" max="2561" width="5.4609375" style="47" bestFit="1" customWidth="1"/>
    <col min="2562" max="2562" width="65.3046875" style="47" customWidth="1"/>
    <col min="2563" max="2563" width="5.84375" style="47" bestFit="1" customWidth="1"/>
    <col min="2564" max="2564" width="7.15234375" style="47" bestFit="1" customWidth="1"/>
    <col min="2565" max="2565" width="15.3046875" style="47" bestFit="1" customWidth="1"/>
    <col min="2566" max="2566" width="17.15234375" style="47" bestFit="1" customWidth="1"/>
    <col min="2567" max="2816" width="11" style="47"/>
    <col min="2817" max="2817" width="5.4609375" style="47" bestFit="1" customWidth="1"/>
    <col min="2818" max="2818" width="65.3046875" style="47" customWidth="1"/>
    <col min="2819" max="2819" width="5.84375" style="47" bestFit="1" customWidth="1"/>
    <col min="2820" max="2820" width="7.15234375" style="47" bestFit="1" customWidth="1"/>
    <col min="2821" max="2821" width="15.3046875" style="47" bestFit="1" customWidth="1"/>
    <col min="2822" max="2822" width="17.15234375" style="47" bestFit="1" customWidth="1"/>
    <col min="2823" max="3072" width="11" style="47"/>
    <col min="3073" max="3073" width="5.4609375" style="47" bestFit="1" customWidth="1"/>
    <col min="3074" max="3074" width="65.3046875" style="47" customWidth="1"/>
    <col min="3075" max="3075" width="5.84375" style="47" bestFit="1" customWidth="1"/>
    <col min="3076" max="3076" width="7.15234375" style="47" bestFit="1" customWidth="1"/>
    <col min="3077" max="3077" width="15.3046875" style="47" bestFit="1" customWidth="1"/>
    <col min="3078" max="3078" width="17.15234375" style="47" bestFit="1" customWidth="1"/>
    <col min="3079" max="3328" width="11" style="47"/>
    <col min="3329" max="3329" width="5.4609375" style="47" bestFit="1" customWidth="1"/>
    <col min="3330" max="3330" width="65.3046875" style="47" customWidth="1"/>
    <col min="3331" max="3331" width="5.84375" style="47" bestFit="1" customWidth="1"/>
    <col min="3332" max="3332" width="7.15234375" style="47" bestFit="1" customWidth="1"/>
    <col min="3333" max="3333" width="15.3046875" style="47" bestFit="1" customWidth="1"/>
    <col min="3334" max="3334" width="17.15234375" style="47" bestFit="1" customWidth="1"/>
    <col min="3335" max="3584" width="11" style="47"/>
    <col min="3585" max="3585" width="5.4609375" style="47" bestFit="1" customWidth="1"/>
    <col min="3586" max="3586" width="65.3046875" style="47" customWidth="1"/>
    <col min="3587" max="3587" width="5.84375" style="47" bestFit="1" customWidth="1"/>
    <col min="3588" max="3588" width="7.15234375" style="47" bestFit="1" customWidth="1"/>
    <col min="3589" max="3589" width="15.3046875" style="47" bestFit="1" customWidth="1"/>
    <col min="3590" max="3590" width="17.15234375" style="47" bestFit="1" customWidth="1"/>
    <col min="3591" max="3840" width="11" style="47"/>
    <col min="3841" max="3841" width="5.4609375" style="47" bestFit="1" customWidth="1"/>
    <col min="3842" max="3842" width="65.3046875" style="47" customWidth="1"/>
    <col min="3843" max="3843" width="5.84375" style="47" bestFit="1" customWidth="1"/>
    <col min="3844" max="3844" width="7.15234375" style="47" bestFit="1" customWidth="1"/>
    <col min="3845" max="3845" width="15.3046875" style="47" bestFit="1" customWidth="1"/>
    <col min="3846" max="3846" width="17.15234375" style="47" bestFit="1" customWidth="1"/>
    <col min="3847" max="4096" width="11" style="47"/>
    <col min="4097" max="4097" width="5.4609375" style="47" bestFit="1" customWidth="1"/>
    <col min="4098" max="4098" width="65.3046875" style="47" customWidth="1"/>
    <col min="4099" max="4099" width="5.84375" style="47" bestFit="1" customWidth="1"/>
    <col min="4100" max="4100" width="7.15234375" style="47" bestFit="1" customWidth="1"/>
    <col min="4101" max="4101" width="15.3046875" style="47" bestFit="1" customWidth="1"/>
    <col min="4102" max="4102" width="17.15234375" style="47" bestFit="1" customWidth="1"/>
    <col min="4103" max="4352" width="11" style="47"/>
    <col min="4353" max="4353" width="5.4609375" style="47" bestFit="1" customWidth="1"/>
    <col min="4354" max="4354" width="65.3046875" style="47" customWidth="1"/>
    <col min="4355" max="4355" width="5.84375" style="47" bestFit="1" customWidth="1"/>
    <col min="4356" max="4356" width="7.15234375" style="47" bestFit="1" customWidth="1"/>
    <col min="4357" max="4357" width="15.3046875" style="47" bestFit="1" customWidth="1"/>
    <col min="4358" max="4358" width="17.15234375" style="47" bestFit="1" customWidth="1"/>
    <col min="4359" max="4608" width="11" style="47"/>
    <col min="4609" max="4609" width="5.4609375" style="47" bestFit="1" customWidth="1"/>
    <col min="4610" max="4610" width="65.3046875" style="47" customWidth="1"/>
    <col min="4611" max="4611" width="5.84375" style="47" bestFit="1" customWidth="1"/>
    <col min="4612" max="4612" width="7.15234375" style="47" bestFit="1" customWidth="1"/>
    <col min="4613" max="4613" width="15.3046875" style="47" bestFit="1" customWidth="1"/>
    <col min="4614" max="4614" width="17.15234375" style="47" bestFit="1" customWidth="1"/>
    <col min="4615" max="4864" width="11" style="47"/>
    <col min="4865" max="4865" width="5.4609375" style="47" bestFit="1" customWidth="1"/>
    <col min="4866" max="4866" width="65.3046875" style="47" customWidth="1"/>
    <col min="4867" max="4867" width="5.84375" style="47" bestFit="1" customWidth="1"/>
    <col min="4868" max="4868" width="7.15234375" style="47" bestFit="1" customWidth="1"/>
    <col min="4869" max="4869" width="15.3046875" style="47" bestFit="1" customWidth="1"/>
    <col min="4870" max="4870" width="17.15234375" style="47" bestFit="1" customWidth="1"/>
    <col min="4871" max="5120" width="11" style="47"/>
    <col min="5121" max="5121" width="5.4609375" style="47" bestFit="1" customWidth="1"/>
    <col min="5122" max="5122" width="65.3046875" style="47" customWidth="1"/>
    <col min="5123" max="5123" width="5.84375" style="47" bestFit="1" customWidth="1"/>
    <col min="5124" max="5124" width="7.15234375" style="47" bestFit="1" customWidth="1"/>
    <col min="5125" max="5125" width="15.3046875" style="47" bestFit="1" customWidth="1"/>
    <col min="5126" max="5126" width="17.15234375" style="47" bestFit="1" customWidth="1"/>
    <col min="5127" max="5376" width="11" style="47"/>
    <col min="5377" max="5377" width="5.4609375" style="47" bestFit="1" customWidth="1"/>
    <col min="5378" max="5378" width="65.3046875" style="47" customWidth="1"/>
    <col min="5379" max="5379" width="5.84375" style="47" bestFit="1" customWidth="1"/>
    <col min="5380" max="5380" width="7.15234375" style="47" bestFit="1" customWidth="1"/>
    <col min="5381" max="5381" width="15.3046875" style="47" bestFit="1" customWidth="1"/>
    <col min="5382" max="5382" width="17.15234375" style="47" bestFit="1" customWidth="1"/>
    <col min="5383" max="5632" width="11" style="47"/>
    <col min="5633" max="5633" width="5.4609375" style="47" bestFit="1" customWidth="1"/>
    <col min="5634" max="5634" width="65.3046875" style="47" customWidth="1"/>
    <col min="5635" max="5635" width="5.84375" style="47" bestFit="1" customWidth="1"/>
    <col min="5636" max="5636" width="7.15234375" style="47" bestFit="1" customWidth="1"/>
    <col min="5637" max="5637" width="15.3046875" style="47" bestFit="1" customWidth="1"/>
    <col min="5638" max="5638" width="17.15234375" style="47" bestFit="1" customWidth="1"/>
    <col min="5639" max="5888" width="11" style="47"/>
    <col min="5889" max="5889" width="5.4609375" style="47" bestFit="1" customWidth="1"/>
    <col min="5890" max="5890" width="65.3046875" style="47" customWidth="1"/>
    <col min="5891" max="5891" width="5.84375" style="47" bestFit="1" customWidth="1"/>
    <col min="5892" max="5892" width="7.15234375" style="47" bestFit="1" customWidth="1"/>
    <col min="5893" max="5893" width="15.3046875" style="47" bestFit="1" customWidth="1"/>
    <col min="5894" max="5894" width="17.15234375" style="47" bestFit="1" customWidth="1"/>
    <col min="5895" max="6144" width="11" style="47"/>
    <col min="6145" max="6145" width="5.4609375" style="47" bestFit="1" customWidth="1"/>
    <col min="6146" max="6146" width="65.3046875" style="47" customWidth="1"/>
    <col min="6147" max="6147" width="5.84375" style="47" bestFit="1" customWidth="1"/>
    <col min="6148" max="6148" width="7.15234375" style="47" bestFit="1" customWidth="1"/>
    <col min="6149" max="6149" width="15.3046875" style="47" bestFit="1" customWidth="1"/>
    <col min="6150" max="6150" width="17.15234375" style="47" bestFit="1" customWidth="1"/>
    <col min="6151" max="6400" width="11" style="47"/>
    <col min="6401" max="6401" width="5.4609375" style="47" bestFit="1" customWidth="1"/>
    <col min="6402" max="6402" width="65.3046875" style="47" customWidth="1"/>
    <col min="6403" max="6403" width="5.84375" style="47" bestFit="1" customWidth="1"/>
    <col min="6404" max="6404" width="7.15234375" style="47" bestFit="1" customWidth="1"/>
    <col min="6405" max="6405" width="15.3046875" style="47" bestFit="1" customWidth="1"/>
    <col min="6406" max="6406" width="17.15234375" style="47" bestFit="1" customWidth="1"/>
    <col min="6407" max="6656" width="11" style="47"/>
    <col min="6657" max="6657" width="5.4609375" style="47" bestFit="1" customWidth="1"/>
    <col min="6658" max="6658" width="65.3046875" style="47" customWidth="1"/>
    <col min="6659" max="6659" width="5.84375" style="47" bestFit="1" customWidth="1"/>
    <col min="6660" max="6660" width="7.15234375" style="47" bestFit="1" customWidth="1"/>
    <col min="6661" max="6661" width="15.3046875" style="47" bestFit="1" customWidth="1"/>
    <col min="6662" max="6662" width="17.15234375" style="47" bestFit="1" customWidth="1"/>
    <col min="6663" max="6912" width="11" style="47"/>
    <col min="6913" max="6913" width="5.4609375" style="47" bestFit="1" customWidth="1"/>
    <col min="6914" max="6914" width="65.3046875" style="47" customWidth="1"/>
    <col min="6915" max="6915" width="5.84375" style="47" bestFit="1" customWidth="1"/>
    <col min="6916" max="6916" width="7.15234375" style="47" bestFit="1" customWidth="1"/>
    <col min="6917" max="6917" width="15.3046875" style="47" bestFit="1" customWidth="1"/>
    <col min="6918" max="6918" width="17.15234375" style="47" bestFit="1" customWidth="1"/>
    <col min="6919" max="7168" width="11" style="47"/>
    <col min="7169" max="7169" width="5.4609375" style="47" bestFit="1" customWidth="1"/>
    <col min="7170" max="7170" width="65.3046875" style="47" customWidth="1"/>
    <col min="7171" max="7171" width="5.84375" style="47" bestFit="1" customWidth="1"/>
    <col min="7172" max="7172" width="7.15234375" style="47" bestFit="1" customWidth="1"/>
    <col min="7173" max="7173" width="15.3046875" style="47" bestFit="1" customWidth="1"/>
    <col min="7174" max="7174" width="17.15234375" style="47" bestFit="1" customWidth="1"/>
    <col min="7175" max="7424" width="11" style="47"/>
    <col min="7425" max="7425" width="5.4609375" style="47" bestFit="1" customWidth="1"/>
    <col min="7426" max="7426" width="65.3046875" style="47" customWidth="1"/>
    <col min="7427" max="7427" width="5.84375" style="47" bestFit="1" customWidth="1"/>
    <col min="7428" max="7428" width="7.15234375" style="47" bestFit="1" customWidth="1"/>
    <col min="7429" max="7429" width="15.3046875" style="47" bestFit="1" customWidth="1"/>
    <col min="7430" max="7430" width="17.15234375" style="47" bestFit="1" customWidth="1"/>
    <col min="7431" max="7680" width="11" style="47"/>
    <col min="7681" max="7681" width="5.4609375" style="47" bestFit="1" customWidth="1"/>
    <col min="7682" max="7682" width="65.3046875" style="47" customWidth="1"/>
    <col min="7683" max="7683" width="5.84375" style="47" bestFit="1" customWidth="1"/>
    <col min="7684" max="7684" width="7.15234375" style="47" bestFit="1" customWidth="1"/>
    <col min="7685" max="7685" width="15.3046875" style="47" bestFit="1" customWidth="1"/>
    <col min="7686" max="7686" width="17.15234375" style="47" bestFit="1" customWidth="1"/>
    <col min="7687" max="7936" width="11" style="47"/>
    <col min="7937" max="7937" width="5.4609375" style="47" bestFit="1" customWidth="1"/>
    <col min="7938" max="7938" width="65.3046875" style="47" customWidth="1"/>
    <col min="7939" max="7939" width="5.84375" style="47" bestFit="1" customWidth="1"/>
    <col min="7940" max="7940" width="7.15234375" style="47" bestFit="1" customWidth="1"/>
    <col min="7941" max="7941" width="15.3046875" style="47" bestFit="1" customWidth="1"/>
    <col min="7942" max="7942" width="17.15234375" style="47" bestFit="1" customWidth="1"/>
    <col min="7943" max="8192" width="11" style="47"/>
    <col min="8193" max="8193" width="5.4609375" style="47" bestFit="1" customWidth="1"/>
    <col min="8194" max="8194" width="65.3046875" style="47" customWidth="1"/>
    <col min="8195" max="8195" width="5.84375" style="47" bestFit="1" customWidth="1"/>
    <col min="8196" max="8196" width="7.15234375" style="47" bestFit="1" customWidth="1"/>
    <col min="8197" max="8197" width="15.3046875" style="47" bestFit="1" customWidth="1"/>
    <col min="8198" max="8198" width="17.15234375" style="47" bestFit="1" customWidth="1"/>
    <col min="8199" max="8448" width="11" style="47"/>
    <col min="8449" max="8449" width="5.4609375" style="47" bestFit="1" customWidth="1"/>
    <col min="8450" max="8450" width="65.3046875" style="47" customWidth="1"/>
    <col min="8451" max="8451" width="5.84375" style="47" bestFit="1" customWidth="1"/>
    <col min="8452" max="8452" width="7.15234375" style="47" bestFit="1" customWidth="1"/>
    <col min="8453" max="8453" width="15.3046875" style="47" bestFit="1" customWidth="1"/>
    <col min="8454" max="8454" width="17.15234375" style="47" bestFit="1" customWidth="1"/>
    <col min="8455" max="8704" width="11" style="47"/>
    <col min="8705" max="8705" width="5.4609375" style="47" bestFit="1" customWidth="1"/>
    <col min="8706" max="8706" width="65.3046875" style="47" customWidth="1"/>
    <col min="8707" max="8707" width="5.84375" style="47" bestFit="1" customWidth="1"/>
    <col min="8708" max="8708" width="7.15234375" style="47" bestFit="1" customWidth="1"/>
    <col min="8709" max="8709" width="15.3046875" style="47" bestFit="1" customWidth="1"/>
    <col min="8710" max="8710" width="17.15234375" style="47" bestFit="1" customWidth="1"/>
    <col min="8711" max="8960" width="11" style="47"/>
    <col min="8961" max="8961" width="5.4609375" style="47" bestFit="1" customWidth="1"/>
    <col min="8962" max="8962" width="65.3046875" style="47" customWidth="1"/>
    <col min="8963" max="8963" width="5.84375" style="47" bestFit="1" customWidth="1"/>
    <col min="8964" max="8964" width="7.15234375" style="47" bestFit="1" customWidth="1"/>
    <col min="8965" max="8965" width="15.3046875" style="47" bestFit="1" customWidth="1"/>
    <col min="8966" max="8966" width="17.15234375" style="47" bestFit="1" customWidth="1"/>
    <col min="8967" max="9216" width="11" style="47"/>
    <col min="9217" max="9217" width="5.4609375" style="47" bestFit="1" customWidth="1"/>
    <col min="9218" max="9218" width="65.3046875" style="47" customWidth="1"/>
    <col min="9219" max="9219" width="5.84375" style="47" bestFit="1" customWidth="1"/>
    <col min="9220" max="9220" width="7.15234375" style="47" bestFit="1" customWidth="1"/>
    <col min="9221" max="9221" width="15.3046875" style="47" bestFit="1" customWidth="1"/>
    <col min="9222" max="9222" width="17.15234375" style="47" bestFit="1" customWidth="1"/>
    <col min="9223" max="9472" width="11" style="47"/>
    <col min="9473" max="9473" width="5.4609375" style="47" bestFit="1" customWidth="1"/>
    <col min="9474" max="9474" width="65.3046875" style="47" customWidth="1"/>
    <col min="9475" max="9475" width="5.84375" style="47" bestFit="1" customWidth="1"/>
    <col min="9476" max="9476" width="7.15234375" style="47" bestFit="1" customWidth="1"/>
    <col min="9477" max="9477" width="15.3046875" style="47" bestFit="1" customWidth="1"/>
    <col min="9478" max="9478" width="17.15234375" style="47" bestFit="1" customWidth="1"/>
    <col min="9479" max="9728" width="11" style="47"/>
    <col min="9729" max="9729" width="5.4609375" style="47" bestFit="1" customWidth="1"/>
    <col min="9730" max="9730" width="65.3046875" style="47" customWidth="1"/>
    <col min="9731" max="9731" width="5.84375" style="47" bestFit="1" customWidth="1"/>
    <col min="9732" max="9732" width="7.15234375" style="47" bestFit="1" customWidth="1"/>
    <col min="9733" max="9733" width="15.3046875" style="47" bestFit="1" customWidth="1"/>
    <col min="9734" max="9734" width="17.15234375" style="47" bestFit="1" customWidth="1"/>
    <col min="9735" max="9984" width="11" style="47"/>
    <col min="9985" max="9985" width="5.4609375" style="47" bestFit="1" customWidth="1"/>
    <col min="9986" max="9986" width="65.3046875" style="47" customWidth="1"/>
    <col min="9987" max="9987" width="5.84375" style="47" bestFit="1" customWidth="1"/>
    <col min="9988" max="9988" width="7.15234375" style="47" bestFit="1" customWidth="1"/>
    <col min="9989" max="9989" width="15.3046875" style="47" bestFit="1" customWidth="1"/>
    <col min="9990" max="9990" width="17.15234375" style="47" bestFit="1" customWidth="1"/>
    <col min="9991" max="10240" width="11" style="47"/>
    <col min="10241" max="10241" width="5.4609375" style="47" bestFit="1" customWidth="1"/>
    <col min="10242" max="10242" width="65.3046875" style="47" customWidth="1"/>
    <col min="10243" max="10243" width="5.84375" style="47" bestFit="1" customWidth="1"/>
    <col min="10244" max="10244" width="7.15234375" style="47" bestFit="1" customWidth="1"/>
    <col min="10245" max="10245" width="15.3046875" style="47" bestFit="1" customWidth="1"/>
    <col min="10246" max="10246" width="17.15234375" style="47" bestFit="1" customWidth="1"/>
    <col min="10247" max="10496" width="11" style="47"/>
    <col min="10497" max="10497" width="5.4609375" style="47" bestFit="1" customWidth="1"/>
    <col min="10498" max="10498" width="65.3046875" style="47" customWidth="1"/>
    <col min="10499" max="10499" width="5.84375" style="47" bestFit="1" customWidth="1"/>
    <col min="10500" max="10500" width="7.15234375" style="47" bestFit="1" customWidth="1"/>
    <col min="10501" max="10501" width="15.3046875" style="47" bestFit="1" customWidth="1"/>
    <col min="10502" max="10502" width="17.15234375" style="47" bestFit="1" customWidth="1"/>
    <col min="10503" max="10752" width="11" style="47"/>
    <col min="10753" max="10753" width="5.4609375" style="47" bestFit="1" customWidth="1"/>
    <col min="10754" max="10754" width="65.3046875" style="47" customWidth="1"/>
    <col min="10755" max="10755" width="5.84375" style="47" bestFit="1" customWidth="1"/>
    <col min="10756" max="10756" width="7.15234375" style="47" bestFit="1" customWidth="1"/>
    <col min="10757" max="10757" width="15.3046875" style="47" bestFit="1" customWidth="1"/>
    <col min="10758" max="10758" width="17.15234375" style="47" bestFit="1" customWidth="1"/>
    <col min="10759" max="11008" width="11" style="47"/>
    <col min="11009" max="11009" width="5.4609375" style="47" bestFit="1" customWidth="1"/>
    <col min="11010" max="11010" width="65.3046875" style="47" customWidth="1"/>
    <col min="11011" max="11011" width="5.84375" style="47" bestFit="1" customWidth="1"/>
    <col min="11012" max="11012" width="7.15234375" style="47" bestFit="1" customWidth="1"/>
    <col min="11013" max="11013" width="15.3046875" style="47" bestFit="1" customWidth="1"/>
    <col min="11014" max="11014" width="17.15234375" style="47" bestFit="1" customWidth="1"/>
    <col min="11015" max="11264" width="11" style="47"/>
    <col min="11265" max="11265" width="5.4609375" style="47" bestFit="1" customWidth="1"/>
    <col min="11266" max="11266" width="65.3046875" style="47" customWidth="1"/>
    <col min="11267" max="11267" width="5.84375" style="47" bestFit="1" customWidth="1"/>
    <col min="11268" max="11268" width="7.15234375" style="47" bestFit="1" customWidth="1"/>
    <col min="11269" max="11269" width="15.3046875" style="47" bestFit="1" customWidth="1"/>
    <col min="11270" max="11270" width="17.15234375" style="47" bestFit="1" customWidth="1"/>
    <col min="11271" max="11520" width="11" style="47"/>
    <col min="11521" max="11521" width="5.4609375" style="47" bestFit="1" customWidth="1"/>
    <col min="11522" max="11522" width="65.3046875" style="47" customWidth="1"/>
    <col min="11523" max="11523" width="5.84375" style="47" bestFit="1" customWidth="1"/>
    <col min="11524" max="11524" width="7.15234375" style="47" bestFit="1" customWidth="1"/>
    <col min="11525" max="11525" width="15.3046875" style="47" bestFit="1" customWidth="1"/>
    <col min="11526" max="11526" width="17.15234375" style="47" bestFit="1" customWidth="1"/>
    <col min="11527" max="11776" width="11" style="47"/>
    <col min="11777" max="11777" width="5.4609375" style="47" bestFit="1" customWidth="1"/>
    <col min="11778" max="11778" width="65.3046875" style="47" customWidth="1"/>
    <col min="11779" max="11779" width="5.84375" style="47" bestFit="1" customWidth="1"/>
    <col min="11780" max="11780" width="7.15234375" style="47" bestFit="1" customWidth="1"/>
    <col min="11781" max="11781" width="15.3046875" style="47" bestFit="1" customWidth="1"/>
    <col min="11782" max="11782" width="17.15234375" style="47" bestFit="1" customWidth="1"/>
    <col min="11783" max="12032" width="11" style="47"/>
    <col min="12033" max="12033" width="5.4609375" style="47" bestFit="1" customWidth="1"/>
    <col min="12034" max="12034" width="65.3046875" style="47" customWidth="1"/>
    <col min="12035" max="12035" width="5.84375" style="47" bestFit="1" customWidth="1"/>
    <col min="12036" max="12036" width="7.15234375" style="47" bestFit="1" customWidth="1"/>
    <col min="12037" max="12037" width="15.3046875" style="47" bestFit="1" customWidth="1"/>
    <col min="12038" max="12038" width="17.15234375" style="47" bestFit="1" customWidth="1"/>
    <col min="12039" max="12288" width="11" style="47"/>
    <col min="12289" max="12289" width="5.4609375" style="47" bestFit="1" customWidth="1"/>
    <col min="12290" max="12290" width="65.3046875" style="47" customWidth="1"/>
    <col min="12291" max="12291" width="5.84375" style="47" bestFit="1" customWidth="1"/>
    <col min="12292" max="12292" width="7.15234375" style="47" bestFit="1" customWidth="1"/>
    <col min="12293" max="12293" width="15.3046875" style="47" bestFit="1" customWidth="1"/>
    <col min="12294" max="12294" width="17.15234375" style="47" bestFit="1" customWidth="1"/>
    <col min="12295" max="12544" width="11" style="47"/>
    <col min="12545" max="12545" width="5.4609375" style="47" bestFit="1" customWidth="1"/>
    <col min="12546" max="12546" width="65.3046875" style="47" customWidth="1"/>
    <col min="12547" max="12547" width="5.84375" style="47" bestFit="1" customWidth="1"/>
    <col min="12548" max="12548" width="7.15234375" style="47" bestFit="1" customWidth="1"/>
    <col min="12549" max="12549" width="15.3046875" style="47" bestFit="1" customWidth="1"/>
    <col min="12550" max="12550" width="17.15234375" style="47" bestFit="1" customWidth="1"/>
    <col min="12551" max="12800" width="11" style="47"/>
    <col min="12801" max="12801" width="5.4609375" style="47" bestFit="1" customWidth="1"/>
    <col min="12802" max="12802" width="65.3046875" style="47" customWidth="1"/>
    <col min="12803" max="12803" width="5.84375" style="47" bestFit="1" customWidth="1"/>
    <col min="12804" max="12804" width="7.15234375" style="47" bestFit="1" customWidth="1"/>
    <col min="12805" max="12805" width="15.3046875" style="47" bestFit="1" customWidth="1"/>
    <col min="12806" max="12806" width="17.15234375" style="47" bestFit="1" customWidth="1"/>
    <col min="12807" max="13056" width="11" style="47"/>
    <col min="13057" max="13057" width="5.4609375" style="47" bestFit="1" customWidth="1"/>
    <col min="13058" max="13058" width="65.3046875" style="47" customWidth="1"/>
    <col min="13059" max="13059" width="5.84375" style="47" bestFit="1" customWidth="1"/>
    <col min="13060" max="13060" width="7.15234375" style="47" bestFit="1" customWidth="1"/>
    <col min="13061" max="13061" width="15.3046875" style="47" bestFit="1" customWidth="1"/>
    <col min="13062" max="13062" width="17.15234375" style="47" bestFit="1" customWidth="1"/>
    <col min="13063" max="13312" width="11" style="47"/>
    <col min="13313" max="13313" width="5.4609375" style="47" bestFit="1" customWidth="1"/>
    <col min="13314" max="13314" width="65.3046875" style="47" customWidth="1"/>
    <col min="13315" max="13315" width="5.84375" style="47" bestFit="1" customWidth="1"/>
    <col min="13316" max="13316" width="7.15234375" style="47" bestFit="1" customWidth="1"/>
    <col min="13317" max="13317" width="15.3046875" style="47" bestFit="1" customWidth="1"/>
    <col min="13318" max="13318" width="17.15234375" style="47" bestFit="1" customWidth="1"/>
    <col min="13319" max="13568" width="11" style="47"/>
    <col min="13569" max="13569" width="5.4609375" style="47" bestFit="1" customWidth="1"/>
    <col min="13570" max="13570" width="65.3046875" style="47" customWidth="1"/>
    <col min="13571" max="13571" width="5.84375" style="47" bestFit="1" customWidth="1"/>
    <col min="13572" max="13572" width="7.15234375" style="47" bestFit="1" customWidth="1"/>
    <col min="13573" max="13573" width="15.3046875" style="47" bestFit="1" customWidth="1"/>
    <col min="13574" max="13574" width="17.15234375" style="47" bestFit="1" customWidth="1"/>
    <col min="13575" max="13824" width="11" style="47"/>
    <col min="13825" max="13825" width="5.4609375" style="47" bestFit="1" customWidth="1"/>
    <col min="13826" max="13826" width="65.3046875" style="47" customWidth="1"/>
    <col min="13827" max="13827" width="5.84375" style="47" bestFit="1" customWidth="1"/>
    <col min="13828" max="13828" width="7.15234375" style="47" bestFit="1" customWidth="1"/>
    <col min="13829" max="13829" width="15.3046875" style="47" bestFit="1" customWidth="1"/>
    <col min="13830" max="13830" width="17.15234375" style="47" bestFit="1" customWidth="1"/>
    <col min="13831" max="14080" width="11" style="47"/>
    <col min="14081" max="14081" width="5.4609375" style="47" bestFit="1" customWidth="1"/>
    <col min="14082" max="14082" width="65.3046875" style="47" customWidth="1"/>
    <col min="14083" max="14083" width="5.84375" style="47" bestFit="1" customWidth="1"/>
    <col min="14084" max="14084" width="7.15234375" style="47" bestFit="1" customWidth="1"/>
    <col min="14085" max="14085" width="15.3046875" style="47" bestFit="1" customWidth="1"/>
    <col min="14086" max="14086" width="17.15234375" style="47" bestFit="1" customWidth="1"/>
    <col min="14087" max="14336" width="11" style="47"/>
    <col min="14337" max="14337" width="5.4609375" style="47" bestFit="1" customWidth="1"/>
    <col min="14338" max="14338" width="65.3046875" style="47" customWidth="1"/>
    <col min="14339" max="14339" width="5.84375" style="47" bestFit="1" customWidth="1"/>
    <col min="14340" max="14340" width="7.15234375" style="47" bestFit="1" customWidth="1"/>
    <col min="14341" max="14341" width="15.3046875" style="47" bestFit="1" customWidth="1"/>
    <col min="14342" max="14342" width="17.15234375" style="47" bestFit="1" customWidth="1"/>
    <col min="14343" max="14592" width="11" style="47"/>
    <col min="14593" max="14593" width="5.4609375" style="47" bestFit="1" customWidth="1"/>
    <col min="14594" max="14594" width="65.3046875" style="47" customWidth="1"/>
    <col min="14595" max="14595" width="5.84375" style="47" bestFit="1" customWidth="1"/>
    <col min="14596" max="14596" width="7.15234375" style="47" bestFit="1" customWidth="1"/>
    <col min="14597" max="14597" width="15.3046875" style="47" bestFit="1" customWidth="1"/>
    <col min="14598" max="14598" width="17.15234375" style="47" bestFit="1" customWidth="1"/>
    <col min="14599" max="14848" width="11" style="47"/>
    <col min="14849" max="14849" width="5.4609375" style="47" bestFit="1" customWidth="1"/>
    <col min="14850" max="14850" width="65.3046875" style="47" customWidth="1"/>
    <col min="14851" max="14851" width="5.84375" style="47" bestFit="1" customWidth="1"/>
    <col min="14852" max="14852" width="7.15234375" style="47" bestFit="1" customWidth="1"/>
    <col min="14853" max="14853" width="15.3046875" style="47" bestFit="1" customWidth="1"/>
    <col min="14854" max="14854" width="17.15234375" style="47" bestFit="1" customWidth="1"/>
    <col min="14855" max="15104" width="11" style="47"/>
    <col min="15105" max="15105" width="5.4609375" style="47" bestFit="1" customWidth="1"/>
    <col min="15106" max="15106" width="65.3046875" style="47" customWidth="1"/>
    <col min="15107" max="15107" width="5.84375" style="47" bestFit="1" customWidth="1"/>
    <col min="15108" max="15108" width="7.15234375" style="47" bestFit="1" customWidth="1"/>
    <col min="15109" max="15109" width="15.3046875" style="47" bestFit="1" customWidth="1"/>
    <col min="15110" max="15110" width="17.15234375" style="47" bestFit="1" customWidth="1"/>
    <col min="15111" max="15360" width="11" style="47"/>
    <col min="15361" max="15361" width="5.4609375" style="47" bestFit="1" customWidth="1"/>
    <col min="15362" max="15362" width="65.3046875" style="47" customWidth="1"/>
    <col min="15363" max="15363" width="5.84375" style="47" bestFit="1" customWidth="1"/>
    <col min="15364" max="15364" width="7.15234375" style="47" bestFit="1" customWidth="1"/>
    <col min="15365" max="15365" width="15.3046875" style="47" bestFit="1" customWidth="1"/>
    <col min="15366" max="15366" width="17.15234375" style="47" bestFit="1" customWidth="1"/>
    <col min="15367" max="15616" width="11" style="47"/>
    <col min="15617" max="15617" width="5.4609375" style="47" bestFit="1" customWidth="1"/>
    <col min="15618" max="15618" width="65.3046875" style="47" customWidth="1"/>
    <col min="15619" max="15619" width="5.84375" style="47" bestFit="1" customWidth="1"/>
    <col min="15620" max="15620" width="7.15234375" style="47" bestFit="1" customWidth="1"/>
    <col min="15621" max="15621" width="15.3046875" style="47" bestFit="1" customWidth="1"/>
    <col min="15622" max="15622" width="17.15234375" style="47" bestFit="1" customWidth="1"/>
    <col min="15623" max="15872" width="11" style="47"/>
    <col min="15873" max="15873" width="5.4609375" style="47" bestFit="1" customWidth="1"/>
    <col min="15874" max="15874" width="65.3046875" style="47" customWidth="1"/>
    <col min="15875" max="15875" width="5.84375" style="47" bestFit="1" customWidth="1"/>
    <col min="15876" max="15876" width="7.15234375" style="47" bestFit="1" customWidth="1"/>
    <col min="15877" max="15877" width="15.3046875" style="47" bestFit="1" customWidth="1"/>
    <col min="15878" max="15878" width="17.15234375" style="47" bestFit="1" customWidth="1"/>
    <col min="15879" max="16128" width="11" style="47"/>
    <col min="16129" max="16129" width="5.4609375" style="47" bestFit="1" customWidth="1"/>
    <col min="16130" max="16130" width="65.3046875" style="47" customWidth="1"/>
    <col min="16131" max="16131" width="5.84375" style="47" bestFit="1" customWidth="1"/>
    <col min="16132" max="16132" width="7.15234375" style="47" bestFit="1" customWidth="1"/>
    <col min="16133" max="16133" width="15.3046875" style="47" bestFit="1" customWidth="1"/>
    <col min="16134" max="16134" width="17.15234375" style="47" bestFit="1" customWidth="1"/>
    <col min="16135" max="16384" width="11" style="47"/>
  </cols>
  <sheetData>
    <row r="1" spans="1:6" ht="15" thickBot="1">
      <c r="A1" s="43" t="s">
        <v>16</v>
      </c>
      <c r="B1" s="44" t="s">
        <v>17</v>
      </c>
      <c r="C1" s="43" t="s">
        <v>18</v>
      </c>
      <c r="D1" s="43" t="s">
        <v>19</v>
      </c>
      <c r="E1" s="45" t="s">
        <v>20</v>
      </c>
      <c r="F1" s="46" t="s">
        <v>7</v>
      </c>
    </row>
    <row r="2" spans="1:6" ht="15" thickTop="1">
      <c r="A2" s="105"/>
      <c r="B2" s="49" t="s">
        <v>66</v>
      </c>
      <c r="C2" s="234"/>
      <c r="D2" s="61"/>
      <c r="E2" s="120"/>
      <c r="F2" s="235"/>
    </row>
    <row r="3" spans="1:6">
      <c r="A3" s="105"/>
      <c r="B3" s="49" t="s">
        <v>144</v>
      </c>
      <c r="C3" s="236"/>
      <c r="D3" s="236"/>
      <c r="E3" s="237"/>
      <c r="F3" s="238"/>
    </row>
    <row r="4" spans="1:6" ht="13.5" customHeight="1">
      <c r="A4" s="105"/>
      <c r="B4" s="106"/>
      <c r="C4" s="234"/>
      <c r="D4" s="61"/>
      <c r="E4" s="120"/>
      <c r="F4" s="235"/>
    </row>
    <row r="5" spans="1:6">
      <c r="A5" s="105"/>
      <c r="B5" s="228"/>
      <c r="C5" s="239"/>
      <c r="D5" s="108"/>
      <c r="E5" s="62"/>
      <c r="F5" s="235"/>
    </row>
    <row r="6" spans="1:6" ht="27.9">
      <c r="A6" s="105"/>
      <c r="B6" s="106" t="s">
        <v>145</v>
      </c>
      <c r="C6" s="240"/>
      <c r="D6" s="61"/>
      <c r="E6" s="62"/>
      <c r="F6" s="235"/>
    </row>
    <row r="7" spans="1:6">
      <c r="A7" s="105"/>
      <c r="B7" s="106"/>
      <c r="C7" s="240"/>
      <c r="D7" s="61"/>
      <c r="E7" s="62"/>
      <c r="F7" s="235"/>
    </row>
    <row r="8" spans="1:6" ht="43.75">
      <c r="A8" s="105" t="s">
        <v>23</v>
      </c>
      <c r="B8" s="112" t="s">
        <v>413</v>
      </c>
      <c r="C8" s="240"/>
      <c r="D8" s="112" t="s">
        <v>50</v>
      </c>
      <c r="E8" s="120"/>
      <c r="F8" s="235"/>
    </row>
    <row r="9" spans="1:6">
      <c r="A9" s="105"/>
      <c r="B9" s="112"/>
      <c r="C9" s="240"/>
      <c r="D9" s="112"/>
      <c r="E9" s="120"/>
      <c r="F9" s="235"/>
    </row>
    <row r="10" spans="1:6">
      <c r="A10" s="105"/>
      <c r="B10" s="112"/>
      <c r="C10" s="240"/>
      <c r="D10" s="112"/>
      <c r="E10" s="120"/>
      <c r="F10" s="235"/>
    </row>
    <row r="11" spans="1:6">
      <c r="A11" s="105"/>
      <c r="B11" s="112"/>
      <c r="C11" s="240"/>
      <c r="D11" s="112"/>
      <c r="E11" s="120"/>
      <c r="F11" s="235"/>
    </row>
    <row r="12" spans="1:6">
      <c r="A12" s="105"/>
      <c r="B12" s="106" t="s">
        <v>247</v>
      </c>
      <c r="C12" s="240"/>
      <c r="D12" s="61"/>
      <c r="E12" s="62"/>
      <c r="F12" s="235"/>
    </row>
    <row r="13" spans="1:6">
      <c r="A13" s="105"/>
      <c r="B13" s="106"/>
      <c r="C13" s="240"/>
      <c r="D13" s="61"/>
      <c r="E13" s="62"/>
      <c r="F13" s="235"/>
    </row>
    <row r="14" spans="1:6" ht="43.75">
      <c r="A14" s="105" t="s">
        <v>24</v>
      </c>
      <c r="B14" s="112" t="s">
        <v>414</v>
      </c>
      <c r="C14" s="240"/>
      <c r="D14" s="112" t="s">
        <v>50</v>
      </c>
      <c r="E14" s="120"/>
      <c r="F14" s="235"/>
    </row>
    <row r="15" spans="1:6">
      <c r="A15" s="105"/>
      <c r="B15" s="112"/>
      <c r="C15" s="240"/>
      <c r="D15" s="112"/>
      <c r="E15" s="120"/>
      <c r="F15" s="235"/>
    </row>
    <row r="16" spans="1:6">
      <c r="A16" s="105"/>
      <c r="B16" s="112"/>
      <c r="C16" s="240"/>
      <c r="D16" s="112"/>
      <c r="E16" s="120"/>
      <c r="F16" s="235"/>
    </row>
    <row r="17" spans="1:6">
      <c r="A17" s="105"/>
      <c r="B17" s="112"/>
      <c r="C17" s="240"/>
      <c r="D17" s="112"/>
      <c r="E17" s="120"/>
      <c r="F17" s="235"/>
    </row>
    <row r="18" spans="1:6">
      <c r="A18" s="105"/>
      <c r="B18" s="112"/>
      <c r="C18" s="240"/>
      <c r="D18" s="112"/>
      <c r="E18" s="120"/>
      <c r="F18" s="235"/>
    </row>
    <row r="19" spans="1:6">
      <c r="A19" s="105"/>
      <c r="B19" s="112"/>
      <c r="C19" s="240"/>
      <c r="D19" s="112"/>
      <c r="E19" s="120"/>
      <c r="F19" s="235"/>
    </row>
    <row r="20" spans="1:6">
      <c r="A20" s="105"/>
      <c r="B20" s="112"/>
      <c r="C20" s="240"/>
      <c r="D20" s="112"/>
      <c r="E20" s="120"/>
      <c r="F20" s="235"/>
    </row>
    <row r="21" spans="1:6">
      <c r="A21" s="105"/>
      <c r="B21" s="112"/>
      <c r="C21" s="240"/>
      <c r="D21" s="112"/>
      <c r="E21" s="120"/>
      <c r="F21" s="235"/>
    </row>
    <row r="22" spans="1:6">
      <c r="A22" s="105"/>
      <c r="B22" s="112"/>
      <c r="C22" s="240"/>
      <c r="D22" s="112"/>
      <c r="E22" s="120"/>
      <c r="F22" s="235"/>
    </row>
    <row r="23" spans="1:6">
      <c r="A23" s="105"/>
      <c r="B23" s="112"/>
      <c r="C23" s="240"/>
      <c r="D23" s="112"/>
      <c r="E23" s="120"/>
      <c r="F23" s="235"/>
    </row>
    <row r="24" spans="1:6">
      <c r="A24" s="105"/>
      <c r="B24" s="228"/>
      <c r="C24" s="240"/>
      <c r="D24" s="61"/>
      <c r="E24" s="62"/>
      <c r="F24" s="235"/>
    </row>
    <row r="25" spans="1:6">
      <c r="A25" s="105"/>
      <c r="B25" s="68" t="s">
        <v>246</v>
      </c>
      <c r="C25" s="48"/>
      <c r="D25" s="48"/>
      <c r="E25" s="50"/>
      <c r="F25" s="69"/>
    </row>
    <row r="26" spans="1:6" ht="21.55" customHeight="1" thickBot="1">
      <c r="A26" s="105"/>
      <c r="B26" s="70" t="s">
        <v>47</v>
      </c>
      <c r="C26" s="48"/>
      <c r="D26" s="48"/>
      <c r="E26" s="71" t="s">
        <v>43</v>
      </c>
      <c r="F26" s="72">
        <f>SUM(F4:F23)</f>
        <v>0</v>
      </c>
    </row>
    <row r="27" spans="1:6" ht="15" thickTop="1">
      <c r="A27" s="151"/>
      <c r="B27" s="167"/>
      <c r="C27" s="73"/>
      <c r="D27" s="131"/>
      <c r="E27" s="241"/>
      <c r="F27" s="242"/>
    </row>
  </sheetData>
  <pageMargins left="0.75" right="0.49" top="1" bottom="1" header="0.5" footer="0.52"/>
  <pageSetup scale="75" orientation="portrait" r:id="rId1"/>
  <headerFooter alignWithMargins="0">
    <oddHeader>&amp;L&amp;"Century Gothic,Bold"&amp;10OLU TEE ENGINEERING INT'L LTD&amp;C&amp;"Aptos,Bold"&amp;10External works
&amp;R&amp;"Aptos Narrow,Bold"&amp;10ROLAC</oddHeader>
    <oddFooter>&amp;C&amp;"Comic Sans MS,Regular"&amp;11External Works  /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AE0F9-6B95-4E5B-9C06-99A1CAEDE836}">
  <sheetPr>
    <tabColor theme="1"/>
    <pageSetUpPr fitToPage="1"/>
  </sheetPr>
  <dimension ref="A1:D162"/>
  <sheetViews>
    <sheetView view="pageBreakPreview" zoomScale="110" zoomScaleNormal="100" zoomScaleSheetLayoutView="110" workbookViewId="0">
      <selection activeCell="B5" sqref="B5"/>
    </sheetView>
  </sheetViews>
  <sheetFormatPr defaultColWidth="10.84375" defaultRowHeight="15.45"/>
  <cols>
    <col min="1" max="1" width="11" style="37" customWidth="1"/>
    <col min="2" max="2" width="58.69140625" style="38" customWidth="1"/>
    <col min="3" max="3" width="8.4609375" style="39" customWidth="1"/>
    <col min="4" max="4" width="29.4609375" style="42" customWidth="1"/>
    <col min="5" max="8" width="14.4609375" style="11" customWidth="1"/>
    <col min="9" max="9" width="16" style="11" customWidth="1"/>
    <col min="10" max="10" width="14.84375" style="11" customWidth="1"/>
    <col min="11" max="11" width="16" style="11" customWidth="1"/>
    <col min="12" max="13" width="14.15234375" style="11" customWidth="1"/>
    <col min="14" max="14" width="15.84375" style="11" customWidth="1"/>
    <col min="15" max="256" width="10.84375" style="11"/>
    <col min="257" max="257" width="11" style="11" customWidth="1"/>
    <col min="258" max="258" width="58.69140625" style="11" customWidth="1"/>
    <col min="259" max="259" width="8.4609375" style="11" customWidth="1"/>
    <col min="260" max="260" width="29.4609375" style="11" customWidth="1"/>
    <col min="261" max="264" width="14.4609375" style="11" customWidth="1"/>
    <col min="265" max="265" width="16" style="11" customWidth="1"/>
    <col min="266" max="266" width="14.84375" style="11" customWidth="1"/>
    <col min="267" max="267" width="16" style="11" customWidth="1"/>
    <col min="268" max="269" width="14.15234375" style="11" customWidth="1"/>
    <col min="270" max="270" width="15.84375" style="11" customWidth="1"/>
    <col min="271" max="512" width="10.84375" style="11"/>
    <col min="513" max="513" width="11" style="11" customWidth="1"/>
    <col min="514" max="514" width="58.69140625" style="11" customWidth="1"/>
    <col min="515" max="515" width="8.4609375" style="11" customWidth="1"/>
    <col min="516" max="516" width="29.4609375" style="11" customWidth="1"/>
    <col min="517" max="520" width="14.4609375" style="11" customWidth="1"/>
    <col min="521" max="521" width="16" style="11" customWidth="1"/>
    <col min="522" max="522" width="14.84375" style="11" customWidth="1"/>
    <col min="523" max="523" width="16" style="11" customWidth="1"/>
    <col min="524" max="525" width="14.15234375" style="11" customWidth="1"/>
    <col min="526" max="526" width="15.84375" style="11" customWidth="1"/>
    <col min="527" max="768" width="10.84375" style="11"/>
    <col min="769" max="769" width="11" style="11" customWidth="1"/>
    <col min="770" max="770" width="58.69140625" style="11" customWidth="1"/>
    <col min="771" max="771" width="8.4609375" style="11" customWidth="1"/>
    <col min="772" max="772" width="29.4609375" style="11" customWidth="1"/>
    <col min="773" max="776" width="14.4609375" style="11" customWidth="1"/>
    <col min="777" max="777" width="16" style="11" customWidth="1"/>
    <col min="778" max="778" width="14.84375" style="11" customWidth="1"/>
    <col min="779" max="779" width="16" style="11" customWidth="1"/>
    <col min="780" max="781" width="14.15234375" style="11" customWidth="1"/>
    <col min="782" max="782" width="15.84375" style="11" customWidth="1"/>
    <col min="783" max="1024" width="10.84375" style="11"/>
    <col min="1025" max="1025" width="11" style="11" customWidth="1"/>
    <col min="1026" max="1026" width="58.69140625" style="11" customWidth="1"/>
    <col min="1027" max="1027" width="8.4609375" style="11" customWidth="1"/>
    <col min="1028" max="1028" width="29.4609375" style="11" customWidth="1"/>
    <col min="1029" max="1032" width="14.4609375" style="11" customWidth="1"/>
    <col min="1033" max="1033" width="16" style="11" customWidth="1"/>
    <col min="1034" max="1034" width="14.84375" style="11" customWidth="1"/>
    <col min="1035" max="1035" width="16" style="11" customWidth="1"/>
    <col min="1036" max="1037" width="14.15234375" style="11" customWidth="1"/>
    <col min="1038" max="1038" width="15.84375" style="11" customWidth="1"/>
    <col min="1039" max="1280" width="10.84375" style="11"/>
    <col min="1281" max="1281" width="11" style="11" customWidth="1"/>
    <col min="1282" max="1282" width="58.69140625" style="11" customWidth="1"/>
    <col min="1283" max="1283" width="8.4609375" style="11" customWidth="1"/>
    <col min="1284" max="1284" width="29.4609375" style="11" customWidth="1"/>
    <col min="1285" max="1288" width="14.4609375" style="11" customWidth="1"/>
    <col min="1289" max="1289" width="16" style="11" customWidth="1"/>
    <col min="1290" max="1290" width="14.84375" style="11" customWidth="1"/>
    <col min="1291" max="1291" width="16" style="11" customWidth="1"/>
    <col min="1292" max="1293" width="14.15234375" style="11" customWidth="1"/>
    <col min="1294" max="1294" width="15.84375" style="11" customWidth="1"/>
    <col min="1295" max="1536" width="10.84375" style="11"/>
    <col min="1537" max="1537" width="11" style="11" customWidth="1"/>
    <col min="1538" max="1538" width="58.69140625" style="11" customWidth="1"/>
    <col min="1539" max="1539" width="8.4609375" style="11" customWidth="1"/>
    <col min="1540" max="1540" width="29.4609375" style="11" customWidth="1"/>
    <col min="1541" max="1544" width="14.4609375" style="11" customWidth="1"/>
    <col min="1545" max="1545" width="16" style="11" customWidth="1"/>
    <col min="1546" max="1546" width="14.84375" style="11" customWidth="1"/>
    <col min="1547" max="1547" width="16" style="11" customWidth="1"/>
    <col min="1548" max="1549" width="14.15234375" style="11" customWidth="1"/>
    <col min="1550" max="1550" width="15.84375" style="11" customWidth="1"/>
    <col min="1551" max="1792" width="10.84375" style="11"/>
    <col min="1793" max="1793" width="11" style="11" customWidth="1"/>
    <col min="1794" max="1794" width="58.69140625" style="11" customWidth="1"/>
    <col min="1795" max="1795" width="8.4609375" style="11" customWidth="1"/>
    <col min="1796" max="1796" width="29.4609375" style="11" customWidth="1"/>
    <col min="1797" max="1800" width="14.4609375" style="11" customWidth="1"/>
    <col min="1801" max="1801" width="16" style="11" customWidth="1"/>
    <col min="1802" max="1802" width="14.84375" style="11" customWidth="1"/>
    <col min="1803" max="1803" width="16" style="11" customWidth="1"/>
    <col min="1804" max="1805" width="14.15234375" style="11" customWidth="1"/>
    <col min="1806" max="1806" width="15.84375" style="11" customWidth="1"/>
    <col min="1807" max="2048" width="10.84375" style="11"/>
    <col min="2049" max="2049" width="11" style="11" customWidth="1"/>
    <col min="2050" max="2050" width="58.69140625" style="11" customWidth="1"/>
    <col min="2051" max="2051" width="8.4609375" style="11" customWidth="1"/>
    <col min="2052" max="2052" width="29.4609375" style="11" customWidth="1"/>
    <col min="2053" max="2056" width="14.4609375" style="11" customWidth="1"/>
    <col min="2057" max="2057" width="16" style="11" customWidth="1"/>
    <col min="2058" max="2058" width="14.84375" style="11" customWidth="1"/>
    <col min="2059" max="2059" width="16" style="11" customWidth="1"/>
    <col min="2060" max="2061" width="14.15234375" style="11" customWidth="1"/>
    <col min="2062" max="2062" width="15.84375" style="11" customWidth="1"/>
    <col min="2063" max="2304" width="10.84375" style="11"/>
    <col min="2305" max="2305" width="11" style="11" customWidth="1"/>
    <col min="2306" max="2306" width="58.69140625" style="11" customWidth="1"/>
    <col min="2307" max="2307" width="8.4609375" style="11" customWidth="1"/>
    <col min="2308" max="2308" width="29.4609375" style="11" customWidth="1"/>
    <col min="2309" max="2312" width="14.4609375" style="11" customWidth="1"/>
    <col min="2313" max="2313" width="16" style="11" customWidth="1"/>
    <col min="2314" max="2314" width="14.84375" style="11" customWidth="1"/>
    <col min="2315" max="2315" width="16" style="11" customWidth="1"/>
    <col min="2316" max="2317" width="14.15234375" style="11" customWidth="1"/>
    <col min="2318" max="2318" width="15.84375" style="11" customWidth="1"/>
    <col min="2319" max="2560" width="10.84375" style="11"/>
    <col min="2561" max="2561" width="11" style="11" customWidth="1"/>
    <col min="2562" max="2562" width="58.69140625" style="11" customWidth="1"/>
    <col min="2563" max="2563" width="8.4609375" style="11" customWidth="1"/>
    <col min="2564" max="2564" width="29.4609375" style="11" customWidth="1"/>
    <col min="2565" max="2568" width="14.4609375" style="11" customWidth="1"/>
    <col min="2569" max="2569" width="16" style="11" customWidth="1"/>
    <col min="2570" max="2570" width="14.84375" style="11" customWidth="1"/>
    <col min="2571" max="2571" width="16" style="11" customWidth="1"/>
    <col min="2572" max="2573" width="14.15234375" style="11" customWidth="1"/>
    <col min="2574" max="2574" width="15.84375" style="11" customWidth="1"/>
    <col min="2575" max="2816" width="10.84375" style="11"/>
    <col min="2817" max="2817" width="11" style="11" customWidth="1"/>
    <col min="2818" max="2818" width="58.69140625" style="11" customWidth="1"/>
    <col min="2819" max="2819" width="8.4609375" style="11" customWidth="1"/>
    <col min="2820" max="2820" width="29.4609375" style="11" customWidth="1"/>
    <col min="2821" max="2824" width="14.4609375" style="11" customWidth="1"/>
    <col min="2825" max="2825" width="16" style="11" customWidth="1"/>
    <col min="2826" max="2826" width="14.84375" style="11" customWidth="1"/>
    <col min="2827" max="2827" width="16" style="11" customWidth="1"/>
    <col min="2828" max="2829" width="14.15234375" style="11" customWidth="1"/>
    <col min="2830" max="2830" width="15.84375" style="11" customWidth="1"/>
    <col min="2831" max="3072" width="10.84375" style="11"/>
    <col min="3073" max="3073" width="11" style="11" customWidth="1"/>
    <col min="3074" max="3074" width="58.69140625" style="11" customWidth="1"/>
    <col min="3075" max="3075" width="8.4609375" style="11" customWidth="1"/>
    <col min="3076" max="3076" width="29.4609375" style="11" customWidth="1"/>
    <col min="3077" max="3080" width="14.4609375" style="11" customWidth="1"/>
    <col min="3081" max="3081" width="16" style="11" customWidth="1"/>
    <col min="3082" max="3082" width="14.84375" style="11" customWidth="1"/>
    <col min="3083" max="3083" width="16" style="11" customWidth="1"/>
    <col min="3084" max="3085" width="14.15234375" style="11" customWidth="1"/>
    <col min="3086" max="3086" width="15.84375" style="11" customWidth="1"/>
    <col min="3087" max="3328" width="10.84375" style="11"/>
    <col min="3329" max="3329" width="11" style="11" customWidth="1"/>
    <col min="3330" max="3330" width="58.69140625" style="11" customWidth="1"/>
    <col min="3331" max="3331" width="8.4609375" style="11" customWidth="1"/>
    <col min="3332" max="3332" width="29.4609375" style="11" customWidth="1"/>
    <col min="3333" max="3336" width="14.4609375" style="11" customWidth="1"/>
    <col min="3337" max="3337" width="16" style="11" customWidth="1"/>
    <col min="3338" max="3338" width="14.84375" style="11" customWidth="1"/>
    <col min="3339" max="3339" width="16" style="11" customWidth="1"/>
    <col min="3340" max="3341" width="14.15234375" style="11" customWidth="1"/>
    <col min="3342" max="3342" width="15.84375" style="11" customWidth="1"/>
    <col min="3343" max="3584" width="10.84375" style="11"/>
    <col min="3585" max="3585" width="11" style="11" customWidth="1"/>
    <col min="3586" max="3586" width="58.69140625" style="11" customWidth="1"/>
    <col min="3587" max="3587" width="8.4609375" style="11" customWidth="1"/>
    <col min="3588" max="3588" width="29.4609375" style="11" customWidth="1"/>
    <col min="3589" max="3592" width="14.4609375" style="11" customWidth="1"/>
    <col min="3593" max="3593" width="16" style="11" customWidth="1"/>
    <col min="3594" max="3594" width="14.84375" style="11" customWidth="1"/>
    <col min="3595" max="3595" width="16" style="11" customWidth="1"/>
    <col min="3596" max="3597" width="14.15234375" style="11" customWidth="1"/>
    <col min="3598" max="3598" width="15.84375" style="11" customWidth="1"/>
    <col min="3599" max="3840" width="10.84375" style="11"/>
    <col min="3841" max="3841" width="11" style="11" customWidth="1"/>
    <col min="3842" max="3842" width="58.69140625" style="11" customWidth="1"/>
    <col min="3843" max="3843" width="8.4609375" style="11" customWidth="1"/>
    <col min="3844" max="3844" width="29.4609375" style="11" customWidth="1"/>
    <col min="3845" max="3848" width="14.4609375" style="11" customWidth="1"/>
    <col min="3849" max="3849" width="16" style="11" customWidth="1"/>
    <col min="3850" max="3850" width="14.84375" style="11" customWidth="1"/>
    <col min="3851" max="3851" width="16" style="11" customWidth="1"/>
    <col min="3852" max="3853" width="14.15234375" style="11" customWidth="1"/>
    <col min="3854" max="3854" width="15.84375" style="11" customWidth="1"/>
    <col min="3855" max="4096" width="10.84375" style="11"/>
    <col min="4097" max="4097" width="11" style="11" customWidth="1"/>
    <col min="4098" max="4098" width="58.69140625" style="11" customWidth="1"/>
    <col min="4099" max="4099" width="8.4609375" style="11" customWidth="1"/>
    <col min="4100" max="4100" width="29.4609375" style="11" customWidth="1"/>
    <col min="4101" max="4104" width="14.4609375" style="11" customWidth="1"/>
    <col min="4105" max="4105" width="16" style="11" customWidth="1"/>
    <col min="4106" max="4106" width="14.84375" style="11" customWidth="1"/>
    <col min="4107" max="4107" width="16" style="11" customWidth="1"/>
    <col min="4108" max="4109" width="14.15234375" style="11" customWidth="1"/>
    <col min="4110" max="4110" width="15.84375" style="11" customWidth="1"/>
    <col min="4111" max="4352" width="10.84375" style="11"/>
    <col min="4353" max="4353" width="11" style="11" customWidth="1"/>
    <col min="4354" max="4354" width="58.69140625" style="11" customWidth="1"/>
    <col min="4355" max="4355" width="8.4609375" style="11" customWidth="1"/>
    <col min="4356" max="4356" width="29.4609375" style="11" customWidth="1"/>
    <col min="4357" max="4360" width="14.4609375" style="11" customWidth="1"/>
    <col min="4361" max="4361" width="16" style="11" customWidth="1"/>
    <col min="4362" max="4362" width="14.84375" style="11" customWidth="1"/>
    <col min="4363" max="4363" width="16" style="11" customWidth="1"/>
    <col min="4364" max="4365" width="14.15234375" style="11" customWidth="1"/>
    <col min="4366" max="4366" width="15.84375" style="11" customWidth="1"/>
    <col min="4367" max="4608" width="10.84375" style="11"/>
    <col min="4609" max="4609" width="11" style="11" customWidth="1"/>
    <col min="4610" max="4610" width="58.69140625" style="11" customWidth="1"/>
    <col min="4611" max="4611" width="8.4609375" style="11" customWidth="1"/>
    <col min="4612" max="4612" width="29.4609375" style="11" customWidth="1"/>
    <col min="4613" max="4616" width="14.4609375" style="11" customWidth="1"/>
    <col min="4617" max="4617" width="16" style="11" customWidth="1"/>
    <col min="4618" max="4618" width="14.84375" style="11" customWidth="1"/>
    <col min="4619" max="4619" width="16" style="11" customWidth="1"/>
    <col min="4620" max="4621" width="14.15234375" style="11" customWidth="1"/>
    <col min="4622" max="4622" width="15.84375" style="11" customWidth="1"/>
    <col min="4623" max="4864" width="10.84375" style="11"/>
    <col min="4865" max="4865" width="11" style="11" customWidth="1"/>
    <col min="4866" max="4866" width="58.69140625" style="11" customWidth="1"/>
    <col min="4867" max="4867" width="8.4609375" style="11" customWidth="1"/>
    <col min="4868" max="4868" width="29.4609375" style="11" customWidth="1"/>
    <col min="4869" max="4872" width="14.4609375" style="11" customWidth="1"/>
    <col min="4873" max="4873" width="16" style="11" customWidth="1"/>
    <col min="4874" max="4874" width="14.84375" style="11" customWidth="1"/>
    <col min="4875" max="4875" width="16" style="11" customWidth="1"/>
    <col min="4876" max="4877" width="14.15234375" style="11" customWidth="1"/>
    <col min="4878" max="4878" width="15.84375" style="11" customWidth="1"/>
    <col min="4879" max="5120" width="10.84375" style="11"/>
    <col min="5121" max="5121" width="11" style="11" customWidth="1"/>
    <col min="5122" max="5122" width="58.69140625" style="11" customWidth="1"/>
    <col min="5123" max="5123" width="8.4609375" style="11" customWidth="1"/>
    <col min="5124" max="5124" width="29.4609375" style="11" customWidth="1"/>
    <col min="5125" max="5128" width="14.4609375" style="11" customWidth="1"/>
    <col min="5129" max="5129" width="16" style="11" customWidth="1"/>
    <col min="5130" max="5130" width="14.84375" style="11" customWidth="1"/>
    <col min="5131" max="5131" width="16" style="11" customWidth="1"/>
    <col min="5132" max="5133" width="14.15234375" style="11" customWidth="1"/>
    <col min="5134" max="5134" width="15.84375" style="11" customWidth="1"/>
    <col min="5135" max="5376" width="10.84375" style="11"/>
    <col min="5377" max="5377" width="11" style="11" customWidth="1"/>
    <col min="5378" max="5378" width="58.69140625" style="11" customWidth="1"/>
    <col min="5379" max="5379" width="8.4609375" style="11" customWidth="1"/>
    <col min="5380" max="5380" width="29.4609375" style="11" customWidth="1"/>
    <col min="5381" max="5384" width="14.4609375" style="11" customWidth="1"/>
    <col min="5385" max="5385" width="16" style="11" customWidth="1"/>
    <col min="5386" max="5386" width="14.84375" style="11" customWidth="1"/>
    <col min="5387" max="5387" width="16" style="11" customWidth="1"/>
    <col min="5388" max="5389" width="14.15234375" style="11" customWidth="1"/>
    <col min="5390" max="5390" width="15.84375" style="11" customWidth="1"/>
    <col min="5391" max="5632" width="10.84375" style="11"/>
    <col min="5633" max="5633" width="11" style="11" customWidth="1"/>
    <col min="5634" max="5634" width="58.69140625" style="11" customWidth="1"/>
    <col min="5635" max="5635" width="8.4609375" style="11" customWidth="1"/>
    <col min="5636" max="5636" width="29.4609375" style="11" customWidth="1"/>
    <col min="5637" max="5640" width="14.4609375" style="11" customWidth="1"/>
    <col min="5641" max="5641" width="16" style="11" customWidth="1"/>
    <col min="5642" max="5642" width="14.84375" style="11" customWidth="1"/>
    <col min="5643" max="5643" width="16" style="11" customWidth="1"/>
    <col min="5644" max="5645" width="14.15234375" style="11" customWidth="1"/>
    <col min="5646" max="5646" width="15.84375" style="11" customWidth="1"/>
    <col min="5647" max="5888" width="10.84375" style="11"/>
    <col min="5889" max="5889" width="11" style="11" customWidth="1"/>
    <col min="5890" max="5890" width="58.69140625" style="11" customWidth="1"/>
    <col min="5891" max="5891" width="8.4609375" style="11" customWidth="1"/>
    <col min="5892" max="5892" width="29.4609375" style="11" customWidth="1"/>
    <col min="5893" max="5896" width="14.4609375" style="11" customWidth="1"/>
    <col min="5897" max="5897" width="16" style="11" customWidth="1"/>
    <col min="5898" max="5898" width="14.84375" style="11" customWidth="1"/>
    <col min="5899" max="5899" width="16" style="11" customWidth="1"/>
    <col min="5900" max="5901" width="14.15234375" style="11" customWidth="1"/>
    <col min="5902" max="5902" width="15.84375" style="11" customWidth="1"/>
    <col min="5903" max="6144" width="10.84375" style="11"/>
    <col min="6145" max="6145" width="11" style="11" customWidth="1"/>
    <col min="6146" max="6146" width="58.69140625" style="11" customWidth="1"/>
    <col min="6147" max="6147" width="8.4609375" style="11" customWidth="1"/>
    <col min="6148" max="6148" width="29.4609375" style="11" customWidth="1"/>
    <col min="6149" max="6152" width="14.4609375" style="11" customWidth="1"/>
    <col min="6153" max="6153" width="16" style="11" customWidth="1"/>
    <col min="6154" max="6154" width="14.84375" style="11" customWidth="1"/>
    <col min="6155" max="6155" width="16" style="11" customWidth="1"/>
    <col min="6156" max="6157" width="14.15234375" style="11" customWidth="1"/>
    <col min="6158" max="6158" width="15.84375" style="11" customWidth="1"/>
    <col min="6159" max="6400" width="10.84375" style="11"/>
    <col min="6401" max="6401" width="11" style="11" customWidth="1"/>
    <col min="6402" max="6402" width="58.69140625" style="11" customWidth="1"/>
    <col min="6403" max="6403" width="8.4609375" style="11" customWidth="1"/>
    <col min="6404" max="6404" width="29.4609375" style="11" customWidth="1"/>
    <col min="6405" max="6408" width="14.4609375" style="11" customWidth="1"/>
    <col min="6409" max="6409" width="16" style="11" customWidth="1"/>
    <col min="6410" max="6410" width="14.84375" style="11" customWidth="1"/>
    <col min="6411" max="6411" width="16" style="11" customWidth="1"/>
    <col min="6412" max="6413" width="14.15234375" style="11" customWidth="1"/>
    <col min="6414" max="6414" width="15.84375" style="11" customWidth="1"/>
    <col min="6415" max="6656" width="10.84375" style="11"/>
    <col min="6657" max="6657" width="11" style="11" customWidth="1"/>
    <col min="6658" max="6658" width="58.69140625" style="11" customWidth="1"/>
    <col min="6659" max="6659" width="8.4609375" style="11" customWidth="1"/>
    <col min="6660" max="6660" width="29.4609375" style="11" customWidth="1"/>
    <col min="6661" max="6664" width="14.4609375" style="11" customWidth="1"/>
    <col min="6665" max="6665" width="16" style="11" customWidth="1"/>
    <col min="6666" max="6666" width="14.84375" style="11" customWidth="1"/>
    <col min="6667" max="6667" width="16" style="11" customWidth="1"/>
    <col min="6668" max="6669" width="14.15234375" style="11" customWidth="1"/>
    <col min="6670" max="6670" width="15.84375" style="11" customWidth="1"/>
    <col min="6671" max="6912" width="10.84375" style="11"/>
    <col min="6913" max="6913" width="11" style="11" customWidth="1"/>
    <col min="6914" max="6914" width="58.69140625" style="11" customWidth="1"/>
    <col min="6915" max="6915" width="8.4609375" style="11" customWidth="1"/>
    <col min="6916" max="6916" width="29.4609375" style="11" customWidth="1"/>
    <col min="6917" max="6920" width="14.4609375" style="11" customWidth="1"/>
    <col min="6921" max="6921" width="16" style="11" customWidth="1"/>
    <col min="6922" max="6922" width="14.84375" style="11" customWidth="1"/>
    <col min="6923" max="6923" width="16" style="11" customWidth="1"/>
    <col min="6924" max="6925" width="14.15234375" style="11" customWidth="1"/>
    <col min="6926" max="6926" width="15.84375" style="11" customWidth="1"/>
    <col min="6927" max="7168" width="10.84375" style="11"/>
    <col min="7169" max="7169" width="11" style="11" customWidth="1"/>
    <col min="7170" max="7170" width="58.69140625" style="11" customWidth="1"/>
    <col min="7171" max="7171" width="8.4609375" style="11" customWidth="1"/>
    <col min="7172" max="7172" width="29.4609375" style="11" customWidth="1"/>
    <col min="7173" max="7176" width="14.4609375" style="11" customWidth="1"/>
    <col min="7177" max="7177" width="16" style="11" customWidth="1"/>
    <col min="7178" max="7178" width="14.84375" style="11" customWidth="1"/>
    <col min="7179" max="7179" width="16" style="11" customWidth="1"/>
    <col min="7180" max="7181" width="14.15234375" style="11" customWidth="1"/>
    <col min="7182" max="7182" width="15.84375" style="11" customWidth="1"/>
    <col min="7183" max="7424" width="10.84375" style="11"/>
    <col min="7425" max="7425" width="11" style="11" customWidth="1"/>
    <col min="7426" max="7426" width="58.69140625" style="11" customWidth="1"/>
    <col min="7427" max="7427" width="8.4609375" style="11" customWidth="1"/>
    <col min="7428" max="7428" width="29.4609375" style="11" customWidth="1"/>
    <col min="7429" max="7432" width="14.4609375" style="11" customWidth="1"/>
    <col min="7433" max="7433" width="16" style="11" customWidth="1"/>
    <col min="7434" max="7434" width="14.84375" style="11" customWidth="1"/>
    <col min="7435" max="7435" width="16" style="11" customWidth="1"/>
    <col min="7436" max="7437" width="14.15234375" style="11" customWidth="1"/>
    <col min="7438" max="7438" width="15.84375" style="11" customWidth="1"/>
    <col min="7439" max="7680" width="10.84375" style="11"/>
    <col min="7681" max="7681" width="11" style="11" customWidth="1"/>
    <col min="7682" max="7682" width="58.69140625" style="11" customWidth="1"/>
    <col min="7683" max="7683" width="8.4609375" style="11" customWidth="1"/>
    <col min="7684" max="7684" width="29.4609375" style="11" customWidth="1"/>
    <col min="7685" max="7688" width="14.4609375" style="11" customWidth="1"/>
    <col min="7689" max="7689" width="16" style="11" customWidth="1"/>
    <col min="7690" max="7690" width="14.84375" style="11" customWidth="1"/>
    <col min="7691" max="7691" width="16" style="11" customWidth="1"/>
    <col min="7692" max="7693" width="14.15234375" style="11" customWidth="1"/>
    <col min="7694" max="7694" width="15.84375" style="11" customWidth="1"/>
    <col min="7695" max="7936" width="10.84375" style="11"/>
    <col min="7937" max="7937" width="11" style="11" customWidth="1"/>
    <col min="7938" max="7938" width="58.69140625" style="11" customWidth="1"/>
    <col min="7939" max="7939" width="8.4609375" style="11" customWidth="1"/>
    <col min="7940" max="7940" width="29.4609375" style="11" customWidth="1"/>
    <col min="7941" max="7944" width="14.4609375" style="11" customWidth="1"/>
    <col min="7945" max="7945" width="16" style="11" customWidth="1"/>
    <col min="7946" max="7946" width="14.84375" style="11" customWidth="1"/>
    <col min="7947" max="7947" width="16" style="11" customWidth="1"/>
    <col min="7948" max="7949" width="14.15234375" style="11" customWidth="1"/>
    <col min="7950" max="7950" width="15.84375" style="11" customWidth="1"/>
    <col min="7951" max="8192" width="10.84375" style="11"/>
    <col min="8193" max="8193" width="11" style="11" customWidth="1"/>
    <col min="8194" max="8194" width="58.69140625" style="11" customWidth="1"/>
    <col min="8195" max="8195" width="8.4609375" style="11" customWidth="1"/>
    <col min="8196" max="8196" width="29.4609375" style="11" customWidth="1"/>
    <col min="8197" max="8200" width="14.4609375" style="11" customWidth="1"/>
    <col min="8201" max="8201" width="16" style="11" customWidth="1"/>
    <col min="8202" max="8202" width="14.84375" style="11" customWidth="1"/>
    <col min="8203" max="8203" width="16" style="11" customWidth="1"/>
    <col min="8204" max="8205" width="14.15234375" style="11" customWidth="1"/>
    <col min="8206" max="8206" width="15.84375" style="11" customWidth="1"/>
    <col min="8207" max="8448" width="10.84375" style="11"/>
    <col min="8449" max="8449" width="11" style="11" customWidth="1"/>
    <col min="8450" max="8450" width="58.69140625" style="11" customWidth="1"/>
    <col min="8451" max="8451" width="8.4609375" style="11" customWidth="1"/>
    <col min="8452" max="8452" width="29.4609375" style="11" customWidth="1"/>
    <col min="8453" max="8456" width="14.4609375" style="11" customWidth="1"/>
    <col min="8457" max="8457" width="16" style="11" customWidth="1"/>
    <col min="8458" max="8458" width="14.84375" style="11" customWidth="1"/>
    <col min="8459" max="8459" width="16" style="11" customWidth="1"/>
    <col min="8460" max="8461" width="14.15234375" style="11" customWidth="1"/>
    <col min="8462" max="8462" width="15.84375" style="11" customWidth="1"/>
    <col min="8463" max="8704" width="10.84375" style="11"/>
    <col min="8705" max="8705" width="11" style="11" customWidth="1"/>
    <col min="8706" max="8706" width="58.69140625" style="11" customWidth="1"/>
    <col min="8707" max="8707" width="8.4609375" style="11" customWidth="1"/>
    <col min="8708" max="8708" width="29.4609375" style="11" customWidth="1"/>
    <col min="8709" max="8712" width="14.4609375" style="11" customWidth="1"/>
    <col min="8713" max="8713" width="16" style="11" customWidth="1"/>
    <col min="8714" max="8714" width="14.84375" style="11" customWidth="1"/>
    <col min="8715" max="8715" width="16" style="11" customWidth="1"/>
    <col min="8716" max="8717" width="14.15234375" style="11" customWidth="1"/>
    <col min="8718" max="8718" width="15.84375" style="11" customWidth="1"/>
    <col min="8719" max="8960" width="10.84375" style="11"/>
    <col min="8961" max="8961" width="11" style="11" customWidth="1"/>
    <col min="8962" max="8962" width="58.69140625" style="11" customWidth="1"/>
    <col min="8963" max="8963" width="8.4609375" style="11" customWidth="1"/>
    <col min="8964" max="8964" width="29.4609375" style="11" customWidth="1"/>
    <col min="8965" max="8968" width="14.4609375" style="11" customWidth="1"/>
    <col min="8969" max="8969" width="16" style="11" customWidth="1"/>
    <col min="8970" max="8970" width="14.84375" style="11" customWidth="1"/>
    <col min="8971" max="8971" width="16" style="11" customWidth="1"/>
    <col min="8972" max="8973" width="14.15234375" style="11" customWidth="1"/>
    <col min="8974" max="8974" width="15.84375" style="11" customWidth="1"/>
    <col min="8975" max="9216" width="10.84375" style="11"/>
    <col min="9217" max="9217" width="11" style="11" customWidth="1"/>
    <col min="9218" max="9218" width="58.69140625" style="11" customWidth="1"/>
    <col min="9219" max="9219" width="8.4609375" style="11" customWidth="1"/>
    <col min="9220" max="9220" width="29.4609375" style="11" customWidth="1"/>
    <col min="9221" max="9224" width="14.4609375" style="11" customWidth="1"/>
    <col min="9225" max="9225" width="16" style="11" customWidth="1"/>
    <col min="9226" max="9226" width="14.84375" style="11" customWidth="1"/>
    <col min="9227" max="9227" width="16" style="11" customWidth="1"/>
    <col min="9228" max="9229" width="14.15234375" style="11" customWidth="1"/>
    <col min="9230" max="9230" width="15.84375" style="11" customWidth="1"/>
    <col min="9231" max="9472" width="10.84375" style="11"/>
    <col min="9473" max="9473" width="11" style="11" customWidth="1"/>
    <col min="9474" max="9474" width="58.69140625" style="11" customWidth="1"/>
    <col min="9475" max="9475" width="8.4609375" style="11" customWidth="1"/>
    <col min="9476" max="9476" width="29.4609375" style="11" customWidth="1"/>
    <col min="9477" max="9480" width="14.4609375" style="11" customWidth="1"/>
    <col min="9481" max="9481" width="16" style="11" customWidth="1"/>
    <col min="9482" max="9482" width="14.84375" style="11" customWidth="1"/>
    <col min="9483" max="9483" width="16" style="11" customWidth="1"/>
    <col min="9484" max="9485" width="14.15234375" style="11" customWidth="1"/>
    <col min="9486" max="9486" width="15.84375" style="11" customWidth="1"/>
    <col min="9487" max="9728" width="10.84375" style="11"/>
    <col min="9729" max="9729" width="11" style="11" customWidth="1"/>
    <col min="9730" max="9730" width="58.69140625" style="11" customWidth="1"/>
    <col min="9731" max="9731" width="8.4609375" style="11" customWidth="1"/>
    <col min="9732" max="9732" width="29.4609375" style="11" customWidth="1"/>
    <col min="9733" max="9736" width="14.4609375" style="11" customWidth="1"/>
    <col min="9737" max="9737" width="16" style="11" customWidth="1"/>
    <col min="9738" max="9738" width="14.84375" style="11" customWidth="1"/>
    <col min="9739" max="9739" width="16" style="11" customWidth="1"/>
    <col min="9740" max="9741" width="14.15234375" style="11" customWidth="1"/>
    <col min="9742" max="9742" width="15.84375" style="11" customWidth="1"/>
    <col min="9743" max="9984" width="10.84375" style="11"/>
    <col min="9985" max="9985" width="11" style="11" customWidth="1"/>
    <col min="9986" max="9986" width="58.69140625" style="11" customWidth="1"/>
    <col min="9987" max="9987" width="8.4609375" style="11" customWidth="1"/>
    <col min="9988" max="9988" width="29.4609375" style="11" customWidth="1"/>
    <col min="9989" max="9992" width="14.4609375" style="11" customWidth="1"/>
    <col min="9993" max="9993" width="16" style="11" customWidth="1"/>
    <col min="9994" max="9994" width="14.84375" style="11" customWidth="1"/>
    <col min="9995" max="9995" width="16" style="11" customWidth="1"/>
    <col min="9996" max="9997" width="14.15234375" style="11" customWidth="1"/>
    <col min="9998" max="9998" width="15.84375" style="11" customWidth="1"/>
    <col min="9999" max="10240" width="10.84375" style="11"/>
    <col min="10241" max="10241" width="11" style="11" customWidth="1"/>
    <col min="10242" max="10242" width="58.69140625" style="11" customWidth="1"/>
    <col min="10243" max="10243" width="8.4609375" style="11" customWidth="1"/>
    <col min="10244" max="10244" width="29.4609375" style="11" customWidth="1"/>
    <col min="10245" max="10248" width="14.4609375" style="11" customWidth="1"/>
    <col min="10249" max="10249" width="16" style="11" customWidth="1"/>
    <col min="10250" max="10250" width="14.84375" style="11" customWidth="1"/>
    <col min="10251" max="10251" width="16" style="11" customWidth="1"/>
    <col min="10252" max="10253" width="14.15234375" style="11" customWidth="1"/>
    <col min="10254" max="10254" width="15.84375" style="11" customWidth="1"/>
    <col min="10255" max="10496" width="10.84375" style="11"/>
    <col min="10497" max="10497" width="11" style="11" customWidth="1"/>
    <col min="10498" max="10498" width="58.69140625" style="11" customWidth="1"/>
    <col min="10499" max="10499" width="8.4609375" style="11" customWidth="1"/>
    <col min="10500" max="10500" width="29.4609375" style="11" customWidth="1"/>
    <col min="10501" max="10504" width="14.4609375" style="11" customWidth="1"/>
    <col min="10505" max="10505" width="16" style="11" customWidth="1"/>
    <col min="10506" max="10506" width="14.84375" style="11" customWidth="1"/>
    <col min="10507" max="10507" width="16" style="11" customWidth="1"/>
    <col min="10508" max="10509" width="14.15234375" style="11" customWidth="1"/>
    <col min="10510" max="10510" width="15.84375" style="11" customWidth="1"/>
    <col min="10511" max="10752" width="10.84375" style="11"/>
    <col min="10753" max="10753" width="11" style="11" customWidth="1"/>
    <col min="10754" max="10754" width="58.69140625" style="11" customWidth="1"/>
    <col min="10755" max="10755" width="8.4609375" style="11" customWidth="1"/>
    <col min="10756" max="10756" width="29.4609375" style="11" customWidth="1"/>
    <col min="10757" max="10760" width="14.4609375" style="11" customWidth="1"/>
    <col min="10761" max="10761" width="16" style="11" customWidth="1"/>
    <col min="10762" max="10762" width="14.84375" style="11" customWidth="1"/>
    <col min="10763" max="10763" width="16" style="11" customWidth="1"/>
    <col min="10764" max="10765" width="14.15234375" style="11" customWidth="1"/>
    <col min="10766" max="10766" width="15.84375" style="11" customWidth="1"/>
    <col min="10767" max="11008" width="10.84375" style="11"/>
    <col min="11009" max="11009" width="11" style="11" customWidth="1"/>
    <col min="11010" max="11010" width="58.69140625" style="11" customWidth="1"/>
    <col min="11011" max="11011" width="8.4609375" style="11" customWidth="1"/>
    <col min="11012" max="11012" width="29.4609375" style="11" customWidth="1"/>
    <col min="11013" max="11016" width="14.4609375" style="11" customWidth="1"/>
    <col min="11017" max="11017" width="16" style="11" customWidth="1"/>
    <col min="11018" max="11018" width="14.84375" style="11" customWidth="1"/>
    <col min="11019" max="11019" width="16" style="11" customWidth="1"/>
    <col min="11020" max="11021" width="14.15234375" style="11" customWidth="1"/>
    <col min="11022" max="11022" width="15.84375" style="11" customWidth="1"/>
    <col min="11023" max="11264" width="10.84375" style="11"/>
    <col min="11265" max="11265" width="11" style="11" customWidth="1"/>
    <col min="11266" max="11266" width="58.69140625" style="11" customWidth="1"/>
    <col min="11267" max="11267" width="8.4609375" style="11" customWidth="1"/>
    <col min="11268" max="11268" width="29.4609375" style="11" customWidth="1"/>
    <col min="11269" max="11272" width="14.4609375" style="11" customWidth="1"/>
    <col min="11273" max="11273" width="16" style="11" customWidth="1"/>
    <col min="11274" max="11274" width="14.84375" style="11" customWidth="1"/>
    <col min="11275" max="11275" width="16" style="11" customWidth="1"/>
    <col min="11276" max="11277" width="14.15234375" style="11" customWidth="1"/>
    <col min="11278" max="11278" width="15.84375" style="11" customWidth="1"/>
    <col min="11279" max="11520" width="10.84375" style="11"/>
    <col min="11521" max="11521" width="11" style="11" customWidth="1"/>
    <col min="11522" max="11522" width="58.69140625" style="11" customWidth="1"/>
    <col min="11523" max="11523" width="8.4609375" style="11" customWidth="1"/>
    <col min="11524" max="11524" width="29.4609375" style="11" customWidth="1"/>
    <col min="11525" max="11528" width="14.4609375" style="11" customWidth="1"/>
    <col min="11529" max="11529" width="16" style="11" customWidth="1"/>
    <col min="11530" max="11530" width="14.84375" style="11" customWidth="1"/>
    <col min="11531" max="11531" width="16" style="11" customWidth="1"/>
    <col min="11532" max="11533" width="14.15234375" style="11" customWidth="1"/>
    <col min="11534" max="11534" width="15.84375" style="11" customWidth="1"/>
    <col min="11535" max="11776" width="10.84375" style="11"/>
    <col min="11777" max="11777" width="11" style="11" customWidth="1"/>
    <col min="11778" max="11778" width="58.69140625" style="11" customWidth="1"/>
    <col min="11779" max="11779" width="8.4609375" style="11" customWidth="1"/>
    <col min="11780" max="11780" width="29.4609375" style="11" customWidth="1"/>
    <col min="11781" max="11784" width="14.4609375" style="11" customWidth="1"/>
    <col min="11785" max="11785" width="16" style="11" customWidth="1"/>
    <col min="11786" max="11786" width="14.84375" style="11" customWidth="1"/>
    <col min="11787" max="11787" width="16" style="11" customWidth="1"/>
    <col min="11788" max="11789" width="14.15234375" style="11" customWidth="1"/>
    <col min="11790" max="11790" width="15.84375" style="11" customWidth="1"/>
    <col min="11791" max="12032" width="10.84375" style="11"/>
    <col min="12033" max="12033" width="11" style="11" customWidth="1"/>
    <col min="12034" max="12034" width="58.69140625" style="11" customWidth="1"/>
    <col min="12035" max="12035" width="8.4609375" style="11" customWidth="1"/>
    <col min="12036" max="12036" width="29.4609375" style="11" customWidth="1"/>
    <col min="12037" max="12040" width="14.4609375" style="11" customWidth="1"/>
    <col min="12041" max="12041" width="16" style="11" customWidth="1"/>
    <col min="12042" max="12042" width="14.84375" style="11" customWidth="1"/>
    <col min="12043" max="12043" width="16" style="11" customWidth="1"/>
    <col min="12044" max="12045" width="14.15234375" style="11" customWidth="1"/>
    <col min="12046" max="12046" width="15.84375" style="11" customWidth="1"/>
    <col min="12047" max="12288" width="10.84375" style="11"/>
    <col min="12289" max="12289" width="11" style="11" customWidth="1"/>
    <col min="12290" max="12290" width="58.69140625" style="11" customWidth="1"/>
    <col min="12291" max="12291" width="8.4609375" style="11" customWidth="1"/>
    <col min="12292" max="12292" width="29.4609375" style="11" customWidth="1"/>
    <col min="12293" max="12296" width="14.4609375" style="11" customWidth="1"/>
    <col min="12297" max="12297" width="16" style="11" customWidth="1"/>
    <col min="12298" max="12298" width="14.84375" style="11" customWidth="1"/>
    <col min="12299" max="12299" width="16" style="11" customWidth="1"/>
    <col min="12300" max="12301" width="14.15234375" style="11" customWidth="1"/>
    <col min="12302" max="12302" width="15.84375" style="11" customWidth="1"/>
    <col min="12303" max="12544" width="10.84375" style="11"/>
    <col min="12545" max="12545" width="11" style="11" customWidth="1"/>
    <col min="12546" max="12546" width="58.69140625" style="11" customWidth="1"/>
    <col min="12547" max="12547" width="8.4609375" style="11" customWidth="1"/>
    <col min="12548" max="12548" width="29.4609375" style="11" customWidth="1"/>
    <col min="12549" max="12552" width="14.4609375" style="11" customWidth="1"/>
    <col min="12553" max="12553" width="16" style="11" customWidth="1"/>
    <col min="12554" max="12554" width="14.84375" style="11" customWidth="1"/>
    <col min="12555" max="12555" width="16" style="11" customWidth="1"/>
    <col min="12556" max="12557" width="14.15234375" style="11" customWidth="1"/>
    <col min="12558" max="12558" width="15.84375" style="11" customWidth="1"/>
    <col min="12559" max="12800" width="10.84375" style="11"/>
    <col min="12801" max="12801" width="11" style="11" customWidth="1"/>
    <col min="12802" max="12802" width="58.69140625" style="11" customWidth="1"/>
    <col min="12803" max="12803" width="8.4609375" style="11" customWidth="1"/>
    <col min="12804" max="12804" width="29.4609375" style="11" customWidth="1"/>
    <col min="12805" max="12808" width="14.4609375" style="11" customWidth="1"/>
    <col min="12809" max="12809" width="16" style="11" customWidth="1"/>
    <col min="12810" max="12810" width="14.84375" style="11" customWidth="1"/>
    <col min="12811" max="12811" width="16" style="11" customWidth="1"/>
    <col min="12812" max="12813" width="14.15234375" style="11" customWidth="1"/>
    <col min="12814" max="12814" width="15.84375" style="11" customWidth="1"/>
    <col min="12815" max="13056" width="10.84375" style="11"/>
    <col min="13057" max="13057" width="11" style="11" customWidth="1"/>
    <col min="13058" max="13058" width="58.69140625" style="11" customWidth="1"/>
    <col min="13059" max="13059" width="8.4609375" style="11" customWidth="1"/>
    <col min="13060" max="13060" width="29.4609375" style="11" customWidth="1"/>
    <col min="13061" max="13064" width="14.4609375" style="11" customWidth="1"/>
    <col min="13065" max="13065" width="16" style="11" customWidth="1"/>
    <col min="13066" max="13066" width="14.84375" style="11" customWidth="1"/>
    <col min="13067" max="13067" width="16" style="11" customWidth="1"/>
    <col min="13068" max="13069" width="14.15234375" style="11" customWidth="1"/>
    <col min="13070" max="13070" width="15.84375" style="11" customWidth="1"/>
    <col min="13071" max="13312" width="10.84375" style="11"/>
    <col min="13313" max="13313" width="11" style="11" customWidth="1"/>
    <col min="13314" max="13314" width="58.69140625" style="11" customWidth="1"/>
    <col min="13315" max="13315" width="8.4609375" style="11" customWidth="1"/>
    <col min="13316" max="13316" width="29.4609375" style="11" customWidth="1"/>
    <col min="13317" max="13320" width="14.4609375" style="11" customWidth="1"/>
    <col min="13321" max="13321" width="16" style="11" customWidth="1"/>
    <col min="13322" max="13322" width="14.84375" style="11" customWidth="1"/>
    <col min="13323" max="13323" width="16" style="11" customWidth="1"/>
    <col min="13324" max="13325" width="14.15234375" style="11" customWidth="1"/>
    <col min="13326" max="13326" width="15.84375" style="11" customWidth="1"/>
    <col min="13327" max="13568" width="10.84375" style="11"/>
    <col min="13569" max="13569" width="11" style="11" customWidth="1"/>
    <col min="13570" max="13570" width="58.69140625" style="11" customWidth="1"/>
    <col min="13571" max="13571" width="8.4609375" style="11" customWidth="1"/>
    <col min="13572" max="13572" width="29.4609375" style="11" customWidth="1"/>
    <col min="13573" max="13576" width="14.4609375" style="11" customWidth="1"/>
    <col min="13577" max="13577" width="16" style="11" customWidth="1"/>
    <col min="13578" max="13578" width="14.84375" style="11" customWidth="1"/>
    <col min="13579" max="13579" width="16" style="11" customWidth="1"/>
    <col min="13580" max="13581" width="14.15234375" style="11" customWidth="1"/>
    <col min="13582" max="13582" width="15.84375" style="11" customWidth="1"/>
    <col min="13583" max="13824" width="10.84375" style="11"/>
    <col min="13825" max="13825" width="11" style="11" customWidth="1"/>
    <col min="13826" max="13826" width="58.69140625" style="11" customWidth="1"/>
    <col min="13827" max="13827" width="8.4609375" style="11" customWidth="1"/>
    <col min="13828" max="13828" width="29.4609375" style="11" customWidth="1"/>
    <col min="13829" max="13832" width="14.4609375" style="11" customWidth="1"/>
    <col min="13833" max="13833" width="16" style="11" customWidth="1"/>
    <col min="13834" max="13834" width="14.84375" style="11" customWidth="1"/>
    <col min="13835" max="13835" width="16" style="11" customWidth="1"/>
    <col min="13836" max="13837" width="14.15234375" style="11" customWidth="1"/>
    <col min="13838" max="13838" width="15.84375" style="11" customWidth="1"/>
    <col min="13839" max="14080" width="10.84375" style="11"/>
    <col min="14081" max="14081" width="11" style="11" customWidth="1"/>
    <col min="14082" max="14082" width="58.69140625" style="11" customWidth="1"/>
    <col min="14083" max="14083" width="8.4609375" style="11" customWidth="1"/>
    <col min="14084" max="14084" width="29.4609375" style="11" customWidth="1"/>
    <col min="14085" max="14088" width="14.4609375" style="11" customWidth="1"/>
    <col min="14089" max="14089" width="16" style="11" customWidth="1"/>
    <col min="14090" max="14090" width="14.84375" style="11" customWidth="1"/>
    <col min="14091" max="14091" width="16" style="11" customWidth="1"/>
    <col min="14092" max="14093" width="14.15234375" style="11" customWidth="1"/>
    <col min="14094" max="14094" width="15.84375" style="11" customWidth="1"/>
    <col min="14095" max="14336" width="10.84375" style="11"/>
    <col min="14337" max="14337" width="11" style="11" customWidth="1"/>
    <col min="14338" max="14338" width="58.69140625" style="11" customWidth="1"/>
    <col min="14339" max="14339" width="8.4609375" style="11" customWidth="1"/>
    <col min="14340" max="14340" width="29.4609375" style="11" customWidth="1"/>
    <col min="14341" max="14344" width="14.4609375" style="11" customWidth="1"/>
    <col min="14345" max="14345" width="16" style="11" customWidth="1"/>
    <col min="14346" max="14346" width="14.84375" style="11" customWidth="1"/>
    <col min="14347" max="14347" width="16" style="11" customWidth="1"/>
    <col min="14348" max="14349" width="14.15234375" style="11" customWidth="1"/>
    <col min="14350" max="14350" width="15.84375" style="11" customWidth="1"/>
    <col min="14351" max="14592" width="10.84375" style="11"/>
    <col min="14593" max="14593" width="11" style="11" customWidth="1"/>
    <col min="14594" max="14594" width="58.69140625" style="11" customWidth="1"/>
    <col min="14595" max="14595" width="8.4609375" style="11" customWidth="1"/>
    <col min="14596" max="14596" width="29.4609375" style="11" customWidth="1"/>
    <col min="14597" max="14600" width="14.4609375" style="11" customWidth="1"/>
    <col min="14601" max="14601" width="16" style="11" customWidth="1"/>
    <col min="14602" max="14602" width="14.84375" style="11" customWidth="1"/>
    <col min="14603" max="14603" width="16" style="11" customWidth="1"/>
    <col min="14604" max="14605" width="14.15234375" style="11" customWidth="1"/>
    <col min="14606" max="14606" width="15.84375" style="11" customWidth="1"/>
    <col min="14607" max="14848" width="10.84375" style="11"/>
    <col min="14849" max="14849" width="11" style="11" customWidth="1"/>
    <col min="14850" max="14850" width="58.69140625" style="11" customWidth="1"/>
    <col min="14851" max="14851" width="8.4609375" style="11" customWidth="1"/>
    <col min="14852" max="14852" width="29.4609375" style="11" customWidth="1"/>
    <col min="14853" max="14856" width="14.4609375" style="11" customWidth="1"/>
    <col min="14857" max="14857" width="16" style="11" customWidth="1"/>
    <col min="14858" max="14858" width="14.84375" style="11" customWidth="1"/>
    <col min="14859" max="14859" width="16" style="11" customWidth="1"/>
    <col min="14860" max="14861" width="14.15234375" style="11" customWidth="1"/>
    <col min="14862" max="14862" width="15.84375" style="11" customWidth="1"/>
    <col min="14863" max="15104" width="10.84375" style="11"/>
    <col min="15105" max="15105" width="11" style="11" customWidth="1"/>
    <col min="15106" max="15106" width="58.69140625" style="11" customWidth="1"/>
    <col min="15107" max="15107" width="8.4609375" style="11" customWidth="1"/>
    <col min="15108" max="15108" width="29.4609375" style="11" customWidth="1"/>
    <col min="15109" max="15112" width="14.4609375" style="11" customWidth="1"/>
    <col min="15113" max="15113" width="16" style="11" customWidth="1"/>
    <col min="15114" max="15114" width="14.84375" style="11" customWidth="1"/>
    <col min="15115" max="15115" width="16" style="11" customWidth="1"/>
    <col min="15116" max="15117" width="14.15234375" style="11" customWidth="1"/>
    <col min="15118" max="15118" width="15.84375" style="11" customWidth="1"/>
    <col min="15119" max="15360" width="10.84375" style="11"/>
    <col min="15361" max="15361" width="11" style="11" customWidth="1"/>
    <col min="15362" max="15362" width="58.69140625" style="11" customWidth="1"/>
    <col min="15363" max="15363" width="8.4609375" style="11" customWidth="1"/>
    <col min="15364" max="15364" width="29.4609375" style="11" customWidth="1"/>
    <col min="15365" max="15368" width="14.4609375" style="11" customWidth="1"/>
    <col min="15369" max="15369" width="16" style="11" customWidth="1"/>
    <col min="15370" max="15370" width="14.84375" style="11" customWidth="1"/>
    <col min="15371" max="15371" width="16" style="11" customWidth="1"/>
    <col min="15372" max="15373" width="14.15234375" style="11" customWidth="1"/>
    <col min="15374" max="15374" width="15.84375" style="11" customWidth="1"/>
    <col min="15375" max="15616" width="10.84375" style="11"/>
    <col min="15617" max="15617" width="11" style="11" customWidth="1"/>
    <col min="15618" max="15618" width="58.69140625" style="11" customWidth="1"/>
    <col min="15619" max="15619" width="8.4609375" style="11" customWidth="1"/>
    <col min="15620" max="15620" width="29.4609375" style="11" customWidth="1"/>
    <col min="15621" max="15624" width="14.4609375" style="11" customWidth="1"/>
    <col min="15625" max="15625" width="16" style="11" customWidth="1"/>
    <col min="15626" max="15626" width="14.84375" style="11" customWidth="1"/>
    <col min="15627" max="15627" width="16" style="11" customWidth="1"/>
    <col min="15628" max="15629" width="14.15234375" style="11" customWidth="1"/>
    <col min="15630" max="15630" width="15.84375" style="11" customWidth="1"/>
    <col min="15631" max="15872" width="10.84375" style="11"/>
    <col min="15873" max="15873" width="11" style="11" customWidth="1"/>
    <col min="15874" max="15874" width="58.69140625" style="11" customWidth="1"/>
    <col min="15875" max="15875" width="8.4609375" style="11" customWidth="1"/>
    <col min="15876" max="15876" width="29.4609375" style="11" customWidth="1"/>
    <col min="15877" max="15880" width="14.4609375" style="11" customWidth="1"/>
    <col min="15881" max="15881" width="16" style="11" customWidth="1"/>
    <col min="15882" max="15882" width="14.84375" style="11" customWidth="1"/>
    <col min="15883" max="15883" width="16" style="11" customWidth="1"/>
    <col min="15884" max="15885" width="14.15234375" style="11" customWidth="1"/>
    <col min="15886" max="15886" width="15.84375" style="11" customWidth="1"/>
    <col min="15887" max="16128" width="10.84375" style="11"/>
    <col min="16129" max="16129" width="11" style="11" customWidth="1"/>
    <col min="16130" max="16130" width="58.69140625" style="11" customWidth="1"/>
    <col min="16131" max="16131" width="8.4609375" style="11" customWidth="1"/>
    <col min="16132" max="16132" width="29.4609375" style="11" customWidth="1"/>
    <col min="16133" max="16136" width="14.4609375" style="11" customWidth="1"/>
    <col min="16137" max="16137" width="16" style="11" customWidth="1"/>
    <col min="16138" max="16138" width="14.84375" style="11" customWidth="1"/>
    <col min="16139" max="16139" width="16" style="11" customWidth="1"/>
    <col min="16140" max="16141" width="14.15234375" style="11" customWidth="1"/>
    <col min="16142" max="16142" width="15.84375" style="11" customWidth="1"/>
    <col min="16143" max="16384" width="10.84375" style="11"/>
  </cols>
  <sheetData>
    <row r="1" spans="1:4" ht="19.75">
      <c r="A1" s="479" t="s">
        <v>2</v>
      </c>
      <c r="B1" s="480"/>
      <c r="C1" s="480"/>
      <c r="D1" s="481"/>
    </row>
    <row r="2" spans="1:4" ht="20.149999999999999" thickBot="1">
      <c r="A2" s="12"/>
      <c r="B2" s="12"/>
      <c r="C2" s="12"/>
      <c r="D2" s="12"/>
    </row>
    <row r="3" spans="1:4" ht="16.75">
      <c r="A3" s="13" t="s">
        <v>5</v>
      </c>
      <c r="B3" s="14" t="s">
        <v>6</v>
      </c>
      <c r="C3" s="15"/>
      <c r="D3" s="16" t="s">
        <v>7</v>
      </c>
    </row>
    <row r="4" spans="1:4" ht="16.75">
      <c r="A4" s="17"/>
      <c r="B4" s="18"/>
      <c r="C4" s="19"/>
      <c r="D4" s="20"/>
    </row>
    <row r="5" spans="1:4" ht="16.75">
      <c r="A5" s="17">
        <v>1</v>
      </c>
      <c r="B5" s="21" t="s">
        <v>8</v>
      </c>
      <c r="C5" s="19"/>
      <c r="D5" s="22"/>
    </row>
    <row r="6" spans="1:4" ht="16.75">
      <c r="A6" s="17"/>
      <c r="B6" s="23"/>
      <c r="C6" s="19"/>
      <c r="D6" s="22"/>
    </row>
    <row r="7" spans="1:4" ht="16.75">
      <c r="A7" s="17"/>
      <c r="B7" s="23"/>
      <c r="C7" s="19"/>
      <c r="D7" s="22"/>
    </row>
    <row r="8" spans="1:4" ht="16.75">
      <c r="A8" s="17">
        <v>2</v>
      </c>
      <c r="B8" s="21" t="s">
        <v>163</v>
      </c>
      <c r="C8" s="19"/>
      <c r="D8" s="22">
        <f>Demo!F44</f>
        <v>0</v>
      </c>
    </row>
    <row r="9" spans="1:4" ht="16.75">
      <c r="A9" s="17"/>
      <c r="B9" s="21"/>
      <c r="C9" s="19"/>
      <c r="D9" s="22"/>
    </row>
    <row r="10" spans="1:4" ht="16.75">
      <c r="A10" s="17"/>
      <c r="B10" s="23"/>
      <c r="C10" s="19"/>
      <c r="D10" s="22"/>
    </row>
    <row r="11" spans="1:4" ht="16.75">
      <c r="A11" s="17">
        <v>3</v>
      </c>
      <c r="B11" s="21" t="s">
        <v>9</v>
      </c>
      <c r="C11" s="19"/>
      <c r="D11" s="22">
        <f>'MB-Summary'!D37</f>
        <v>0</v>
      </c>
    </row>
    <row r="12" spans="1:4" ht="16.75">
      <c r="A12" s="17"/>
      <c r="B12" s="23"/>
      <c r="C12" s="19"/>
      <c r="D12" s="22"/>
    </row>
    <row r="13" spans="1:4" ht="16.75">
      <c r="A13" s="17"/>
      <c r="B13" s="23"/>
      <c r="C13" s="19"/>
      <c r="D13" s="22"/>
    </row>
    <row r="14" spans="1:4" ht="16.75">
      <c r="A14" s="17">
        <v>4</v>
      </c>
      <c r="B14" s="21" t="s">
        <v>10</v>
      </c>
      <c r="C14" s="19"/>
      <c r="D14" s="22">
        <f>Extern!F26</f>
        <v>0</v>
      </c>
    </row>
    <row r="15" spans="1:4" ht="16.75">
      <c r="A15" s="17"/>
      <c r="B15" s="21"/>
      <c r="C15" s="19"/>
      <c r="D15" s="22"/>
    </row>
    <row r="16" spans="1:4" ht="16.75">
      <c r="A16" s="17"/>
      <c r="B16" s="21"/>
      <c r="C16" s="19"/>
      <c r="D16" s="22"/>
    </row>
    <row r="17" spans="1:4" ht="16.75">
      <c r="A17" s="17"/>
      <c r="B17" s="21"/>
      <c r="C17" s="19"/>
      <c r="D17" s="24"/>
    </row>
    <row r="18" spans="1:4" ht="16.75">
      <c r="A18" s="17"/>
      <c r="B18" s="25" t="s">
        <v>11</v>
      </c>
      <c r="C18" s="19"/>
      <c r="D18" s="22">
        <f>SUM(D3:D16)</f>
        <v>0</v>
      </c>
    </row>
    <row r="19" spans="1:4" ht="16.75">
      <c r="A19" s="17"/>
      <c r="B19" s="21"/>
      <c r="C19" s="19"/>
      <c r="D19" s="22"/>
    </row>
    <row r="20" spans="1:4" ht="16.75">
      <c r="A20" s="17"/>
      <c r="B20" s="21"/>
      <c r="C20" s="19"/>
      <c r="D20" s="22"/>
    </row>
    <row r="21" spans="1:4" ht="17.149999999999999" thickBot="1">
      <c r="A21" s="17">
        <v>5</v>
      </c>
      <c r="B21" s="21" t="s">
        <v>12</v>
      </c>
      <c r="C21" s="26">
        <v>0.05</v>
      </c>
      <c r="D21" s="27">
        <f>D18*C21</f>
        <v>0</v>
      </c>
    </row>
    <row r="22" spans="1:4" ht="16.75">
      <c r="A22" s="17"/>
      <c r="B22" s="21"/>
      <c r="C22" s="19"/>
      <c r="D22" s="22"/>
    </row>
    <row r="23" spans="1:4" ht="16.75">
      <c r="A23" s="17"/>
      <c r="B23" s="25" t="s">
        <v>13</v>
      </c>
      <c r="C23" s="19"/>
      <c r="D23" s="22">
        <f>SUM(D18:D21)</f>
        <v>0</v>
      </c>
    </row>
    <row r="24" spans="1:4" ht="16.75">
      <c r="A24" s="17"/>
      <c r="B24" s="25"/>
      <c r="C24" s="19"/>
      <c r="D24" s="22"/>
    </row>
    <row r="25" spans="1:4" ht="16.75">
      <c r="A25" s="17">
        <v>6</v>
      </c>
      <c r="B25" s="436" t="s">
        <v>372</v>
      </c>
      <c r="C25" s="437">
        <v>0.01</v>
      </c>
      <c r="D25" s="22">
        <f>D23*1%</f>
        <v>0</v>
      </c>
    </row>
    <row r="26" spans="1:4" ht="16.75">
      <c r="A26" s="17"/>
      <c r="B26" s="25"/>
      <c r="C26" s="19"/>
      <c r="D26" s="22"/>
    </row>
    <row r="27" spans="1:4" ht="16.75">
      <c r="A27" s="17"/>
      <c r="B27" s="21"/>
      <c r="C27" s="19"/>
      <c r="D27" s="22"/>
    </row>
    <row r="28" spans="1:4" ht="16.75">
      <c r="A28" s="17"/>
      <c r="B28" s="25" t="s">
        <v>14</v>
      </c>
      <c r="C28" s="28">
        <v>0</v>
      </c>
      <c r="D28" s="22">
        <f>D23*C28</f>
        <v>0</v>
      </c>
    </row>
    <row r="29" spans="1:4" ht="16.75">
      <c r="A29" s="17"/>
      <c r="B29" s="21"/>
      <c r="C29" s="19"/>
      <c r="D29" s="22"/>
    </row>
    <row r="30" spans="1:4" ht="16.75">
      <c r="A30" s="17"/>
      <c r="B30" s="21"/>
      <c r="C30" s="19"/>
      <c r="D30" s="22"/>
    </row>
    <row r="31" spans="1:4" ht="20.149999999999999" thickBot="1">
      <c r="A31" s="29"/>
      <c r="B31" s="30" t="s">
        <v>15</v>
      </c>
      <c r="C31" s="31"/>
      <c r="D31" s="32">
        <f>SUM(D23:D28)</f>
        <v>0</v>
      </c>
    </row>
    <row r="32" spans="1:4" ht="17.149999999999999" thickTop="1">
      <c r="A32" s="17"/>
      <c r="B32" s="21"/>
      <c r="C32" s="19"/>
      <c r="D32" s="22"/>
    </row>
    <row r="33" spans="1:4" ht="16.75">
      <c r="A33" s="17"/>
      <c r="B33" s="21"/>
      <c r="C33" s="19"/>
      <c r="D33" s="22"/>
    </row>
    <row r="34" spans="1:4" ht="16.75">
      <c r="A34" s="17"/>
      <c r="B34" s="21"/>
      <c r="C34" s="19"/>
      <c r="D34" s="22"/>
    </row>
    <row r="35" spans="1:4" ht="16.75">
      <c r="A35" s="17"/>
      <c r="B35" s="21"/>
      <c r="C35" s="19"/>
      <c r="D35" s="22"/>
    </row>
    <row r="36" spans="1:4" ht="16.75">
      <c r="A36" s="17"/>
      <c r="B36" s="21"/>
      <c r="C36" s="19"/>
      <c r="D36" s="22"/>
    </row>
    <row r="37" spans="1:4" ht="16.75">
      <c r="A37" s="17"/>
      <c r="B37" s="21"/>
      <c r="C37" s="19"/>
      <c r="D37" s="22"/>
    </row>
    <row r="38" spans="1:4" ht="16.75">
      <c r="A38" s="17"/>
      <c r="B38" s="21"/>
      <c r="C38" s="19"/>
      <c r="D38" s="22"/>
    </row>
    <row r="39" spans="1:4" ht="16.75">
      <c r="A39" s="17"/>
      <c r="B39" s="21"/>
      <c r="C39" s="19"/>
      <c r="D39" s="22"/>
    </row>
    <row r="40" spans="1:4" ht="16.75">
      <c r="A40" s="17"/>
      <c r="B40" s="21"/>
      <c r="C40" s="19"/>
      <c r="D40" s="22"/>
    </row>
    <row r="41" spans="1:4" ht="16.75">
      <c r="A41" s="17"/>
      <c r="B41" s="21"/>
      <c r="C41" s="19"/>
      <c r="D41" s="22"/>
    </row>
    <row r="42" spans="1:4" ht="16.75">
      <c r="A42" s="17"/>
      <c r="B42" s="21"/>
      <c r="C42" s="19"/>
      <c r="D42" s="22"/>
    </row>
    <row r="43" spans="1:4" ht="16.75">
      <c r="A43" s="17"/>
      <c r="B43" s="21"/>
      <c r="C43" s="19"/>
      <c r="D43" s="22"/>
    </row>
    <row r="44" spans="1:4" ht="16.75">
      <c r="A44" s="17"/>
      <c r="B44" s="21"/>
      <c r="C44" s="19"/>
      <c r="D44" s="22"/>
    </row>
    <row r="45" spans="1:4" ht="16.75">
      <c r="A45" s="33"/>
      <c r="B45" s="34"/>
      <c r="C45" s="35"/>
      <c r="D45" s="36"/>
    </row>
    <row r="46" spans="1:4">
      <c r="D46" s="40"/>
    </row>
    <row r="47" spans="1:4">
      <c r="D47" s="41"/>
    </row>
    <row r="48" spans="1:4">
      <c r="D48" s="41"/>
    </row>
    <row r="49" spans="4:4">
      <c r="D49" s="41"/>
    </row>
    <row r="50" spans="4:4">
      <c r="D50" s="41"/>
    </row>
    <row r="51" spans="4:4">
      <c r="D51" s="41"/>
    </row>
    <row r="52" spans="4:4">
      <c r="D52" s="41"/>
    </row>
    <row r="53" spans="4:4">
      <c r="D53" s="41"/>
    </row>
    <row r="54" spans="4:4">
      <c r="D54" s="41"/>
    </row>
    <row r="55" spans="4:4">
      <c r="D55" s="41"/>
    </row>
    <row r="56" spans="4:4">
      <c r="D56" s="41"/>
    </row>
    <row r="57" spans="4:4">
      <c r="D57" s="41"/>
    </row>
    <row r="58" spans="4:4">
      <c r="D58" s="41"/>
    </row>
    <row r="59" spans="4:4">
      <c r="D59" s="41"/>
    </row>
    <row r="60" spans="4:4">
      <c r="D60" s="41"/>
    </row>
    <row r="61" spans="4:4">
      <c r="D61" s="41"/>
    </row>
    <row r="62" spans="4:4">
      <c r="D62" s="41"/>
    </row>
    <row r="63" spans="4:4">
      <c r="D63" s="41"/>
    </row>
    <row r="64" spans="4:4">
      <c r="D64" s="41"/>
    </row>
    <row r="65" spans="4:4">
      <c r="D65" s="41"/>
    </row>
    <row r="66" spans="4:4">
      <c r="D66" s="41"/>
    </row>
    <row r="67" spans="4:4">
      <c r="D67" s="41"/>
    </row>
    <row r="68" spans="4:4">
      <c r="D68" s="41"/>
    </row>
    <row r="69" spans="4:4">
      <c r="D69" s="41"/>
    </row>
    <row r="70" spans="4:4">
      <c r="D70" s="41"/>
    </row>
    <row r="71" spans="4:4">
      <c r="D71" s="41"/>
    </row>
    <row r="72" spans="4:4">
      <c r="D72" s="41"/>
    </row>
    <row r="73" spans="4:4">
      <c r="D73" s="41"/>
    </row>
    <row r="74" spans="4:4">
      <c r="D74" s="41"/>
    </row>
    <row r="75" spans="4:4">
      <c r="D75" s="41"/>
    </row>
    <row r="76" spans="4:4">
      <c r="D76" s="41"/>
    </row>
    <row r="77" spans="4:4">
      <c r="D77" s="41"/>
    </row>
    <row r="78" spans="4:4">
      <c r="D78" s="41"/>
    </row>
    <row r="79" spans="4:4">
      <c r="D79" s="41"/>
    </row>
    <row r="80" spans="4:4">
      <c r="D80" s="41"/>
    </row>
    <row r="81" spans="4:4">
      <c r="D81" s="41"/>
    </row>
    <row r="82" spans="4:4">
      <c r="D82" s="41"/>
    </row>
    <row r="83" spans="4:4">
      <c r="D83" s="41"/>
    </row>
    <row r="84" spans="4:4">
      <c r="D84" s="41"/>
    </row>
    <row r="85" spans="4:4">
      <c r="D85" s="41"/>
    </row>
    <row r="86" spans="4:4">
      <c r="D86" s="41"/>
    </row>
    <row r="87" spans="4:4">
      <c r="D87" s="41"/>
    </row>
    <row r="88" spans="4:4">
      <c r="D88" s="41"/>
    </row>
    <row r="89" spans="4:4">
      <c r="D89" s="41"/>
    </row>
    <row r="90" spans="4:4">
      <c r="D90" s="41"/>
    </row>
    <row r="91" spans="4:4">
      <c r="D91" s="41"/>
    </row>
    <row r="92" spans="4:4">
      <c r="D92" s="41"/>
    </row>
    <row r="93" spans="4:4">
      <c r="D93" s="41"/>
    </row>
    <row r="94" spans="4:4">
      <c r="D94" s="41"/>
    </row>
    <row r="95" spans="4:4">
      <c r="D95" s="41"/>
    </row>
    <row r="96" spans="4:4">
      <c r="D96" s="41"/>
    </row>
    <row r="97" spans="4:4">
      <c r="D97" s="41"/>
    </row>
    <row r="98" spans="4:4">
      <c r="D98" s="41"/>
    </row>
    <row r="99" spans="4:4">
      <c r="D99" s="41"/>
    </row>
    <row r="100" spans="4:4">
      <c r="D100" s="41"/>
    </row>
    <row r="101" spans="4:4">
      <c r="D101" s="41"/>
    </row>
    <row r="102" spans="4:4">
      <c r="D102" s="41"/>
    </row>
    <row r="103" spans="4:4">
      <c r="D103" s="41"/>
    </row>
    <row r="104" spans="4:4">
      <c r="D104" s="41"/>
    </row>
    <row r="105" spans="4:4">
      <c r="D105" s="41"/>
    </row>
    <row r="106" spans="4:4">
      <c r="D106" s="41"/>
    </row>
    <row r="107" spans="4:4">
      <c r="D107" s="41"/>
    </row>
    <row r="108" spans="4:4">
      <c r="D108" s="41"/>
    </row>
    <row r="109" spans="4:4">
      <c r="D109" s="41"/>
    </row>
    <row r="110" spans="4:4">
      <c r="D110" s="41"/>
    </row>
    <row r="111" spans="4:4">
      <c r="D111" s="41"/>
    </row>
    <row r="112" spans="4:4">
      <c r="D112" s="41"/>
    </row>
    <row r="113" spans="4:4">
      <c r="D113" s="41"/>
    </row>
    <row r="114" spans="4:4">
      <c r="D114" s="41"/>
    </row>
    <row r="115" spans="4:4">
      <c r="D115" s="41"/>
    </row>
    <row r="116" spans="4:4">
      <c r="D116" s="41"/>
    </row>
    <row r="117" spans="4:4">
      <c r="D117" s="41"/>
    </row>
    <row r="118" spans="4:4">
      <c r="D118" s="41"/>
    </row>
    <row r="119" spans="4:4">
      <c r="D119" s="41"/>
    </row>
    <row r="120" spans="4:4">
      <c r="D120" s="41"/>
    </row>
    <row r="121" spans="4:4">
      <c r="D121" s="41"/>
    </row>
    <row r="122" spans="4:4">
      <c r="D122" s="41"/>
    </row>
    <row r="123" spans="4:4">
      <c r="D123" s="41"/>
    </row>
    <row r="124" spans="4:4">
      <c r="D124" s="41"/>
    </row>
    <row r="125" spans="4:4">
      <c r="D125" s="41"/>
    </row>
    <row r="126" spans="4:4">
      <c r="D126" s="41"/>
    </row>
    <row r="127" spans="4:4">
      <c r="D127" s="41"/>
    </row>
    <row r="128" spans="4:4">
      <c r="D128" s="41"/>
    </row>
    <row r="129" spans="4:4">
      <c r="D129" s="41"/>
    </row>
    <row r="130" spans="4:4">
      <c r="D130" s="41"/>
    </row>
    <row r="131" spans="4:4">
      <c r="D131" s="41"/>
    </row>
    <row r="132" spans="4:4">
      <c r="D132" s="41"/>
    </row>
    <row r="133" spans="4:4">
      <c r="D133" s="41"/>
    </row>
    <row r="134" spans="4:4">
      <c r="D134" s="41"/>
    </row>
    <row r="135" spans="4:4">
      <c r="D135" s="41"/>
    </row>
    <row r="136" spans="4:4">
      <c r="D136" s="41"/>
    </row>
    <row r="137" spans="4:4">
      <c r="D137" s="41"/>
    </row>
    <row r="138" spans="4:4">
      <c r="D138" s="41"/>
    </row>
    <row r="139" spans="4:4">
      <c r="D139" s="41"/>
    </row>
    <row r="140" spans="4:4">
      <c r="D140" s="41"/>
    </row>
    <row r="141" spans="4:4">
      <c r="D141" s="41"/>
    </row>
    <row r="142" spans="4:4">
      <c r="D142" s="41"/>
    </row>
    <row r="143" spans="4:4">
      <c r="D143" s="41"/>
    </row>
    <row r="144" spans="4:4">
      <c r="D144" s="41"/>
    </row>
    <row r="145" spans="4:4">
      <c r="D145" s="41"/>
    </row>
    <row r="146" spans="4:4">
      <c r="D146" s="41"/>
    </row>
    <row r="147" spans="4:4">
      <c r="D147" s="41"/>
    </row>
    <row r="148" spans="4:4">
      <c r="D148" s="41"/>
    </row>
    <row r="149" spans="4:4">
      <c r="D149" s="41"/>
    </row>
    <row r="150" spans="4:4">
      <c r="D150" s="41"/>
    </row>
    <row r="151" spans="4:4">
      <c r="D151" s="41"/>
    </row>
    <row r="152" spans="4:4">
      <c r="D152" s="41"/>
    </row>
    <row r="153" spans="4:4">
      <c r="D153" s="41"/>
    </row>
    <row r="154" spans="4:4">
      <c r="D154" s="41"/>
    </row>
    <row r="155" spans="4:4">
      <c r="D155" s="41"/>
    </row>
    <row r="156" spans="4:4">
      <c r="D156" s="41"/>
    </row>
    <row r="157" spans="4:4">
      <c r="D157" s="41"/>
    </row>
    <row r="158" spans="4:4">
      <c r="D158" s="41"/>
    </row>
    <row r="159" spans="4:4">
      <c r="D159" s="41"/>
    </row>
    <row r="160" spans="4:4">
      <c r="D160" s="41"/>
    </row>
    <row r="161" spans="4:4">
      <c r="D161" s="41"/>
    </row>
    <row r="162" spans="4:4">
      <c r="D162" s="41"/>
    </row>
  </sheetData>
  <mergeCells count="1">
    <mergeCell ref="A1:D1"/>
  </mergeCells>
  <pageMargins left="0.31496062992125984" right="0.31496062992125984" top="0.98425196850393704" bottom="0.39370078740157483" header="0.51181102362204722" footer="0.51181102362204722"/>
  <pageSetup scale="93" fitToHeight="0" orientation="portrait" r:id="rId1"/>
  <headerFooter alignWithMargins="0">
    <oddHeader>&amp;L&amp;"Aptos Narrow,Bold"&amp;10OLU TEE ENGINEERING INT'L LTD&amp;C&amp;"Aptos Narrow,Bold"&amp;10MIRABLE CENTRE&amp;R&amp;"Aptos Narrow,Bold"&amp;10ROLAC</oddHeader>
    <oddFooter>&amp;C&amp;"Comic Sans MS,Regular"&amp;10G/S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89E22-E4D6-4B88-8BD7-3C5AF31BDCAE}">
  <dimension ref="A24:J25"/>
  <sheetViews>
    <sheetView view="pageBreakPreview" topLeftCell="A16" zoomScale="60" zoomScaleNormal="100" workbookViewId="0">
      <selection activeCell="I35" sqref="I35"/>
    </sheetView>
  </sheetViews>
  <sheetFormatPr defaultColWidth="8.84375" defaultRowHeight="12.45"/>
  <cols>
    <col min="1" max="16384" width="8.84375" style="4"/>
  </cols>
  <sheetData>
    <row r="24" spans="1:10">
      <c r="D24" s="10" t="s">
        <v>4</v>
      </c>
    </row>
    <row r="25" spans="1:10" ht="21.9">
      <c r="A25" s="7"/>
      <c r="B25" s="7"/>
      <c r="C25" s="7"/>
      <c r="D25" s="482" t="s">
        <v>8</v>
      </c>
      <c r="E25" s="482"/>
      <c r="F25" s="482"/>
      <c r="G25" s="482"/>
      <c r="H25" s="7"/>
      <c r="I25" s="7"/>
      <c r="J25" s="7"/>
    </row>
  </sheetData>
  <mergeCells count="1">
    <mergeCell ref="D25:G2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C947B-D1FB-4851-BD84-8866D50DD201}">
  <sheetPr>
    <tabColor rgb="FF00B050"/>
  </sheetPr>
  <dimension ref="A1:F96"/>
  <sheetViews>
    <sheetView zoomScaleNormal="100" zoomScaleSheetLayoutView="120" workbookViewId="0">
      <selection activeCell="C9" sqref="C9"/>
    </sheetView>
  </sheetViews>
  <sheetFormatPr defaultColWidth="10.84375" defaultRowHeight="14.6"/>
  <cols>
    <col min="1" max="1" width="5.15234375" style="585" customWidth="1"/>
    <col min="2" max="2" width="55.84375" style="585" customWidth="1"/>
    <col min="3" max="3" width="6.84375" style="585" customWidth="1"/>
    <col min="4" max="4" width="7.4609375" style="585" customWidth="1"/>
    <col min="5" max="5" width="7.84375" style="122" bestFit="1" customWidth="1"/>
    <col min="6" max="6" width="18.3046875" style="122" bestFit="1" customWidth="1"/>
    <col min="7" max="256" width="10.84375" style="122"/>
    <col min="257" max="257" width="5.15234375" style="122" customWidth="1"/>
    <col min="258" max="258" width="55.84375" style="122" customWidth="1"/>
    <col min="259" max="259" width="6.84375" style="122" customWidth="1"/>
    <col min="260" max="260" width="7.4609375" style="122" customWidth="1"/>
    <col min="261" max="261" width="7.84375" style="122" bestFit="1" customWidth="1"/>
    <col min="262" max="262" width="18.3046875" style="122" bestFit="1" customWidth="1"/>
    <col min="263" max="512" width="10.84375" style="122"/>
    <col min="513" max="513" width="5.15234375" style="122" customWidth="1"/>
    <col min="514" max="514" width="55.84375" style="122" customWidth="1"/>
    <col min="515" max="515" width="6.84375" style="122" customWidth="1"/>
    <col min="516" max="516" width="7.4609375" style="122" customWidth="1"/>
    <col min="517" max="517" width="7.84375" style="122" bestFit="1" customWidth="1"/>
    <col min="518" max="518" width="18.3046875" style="122" bestFit="1" customWidth="1"/>
    <col min="519" max="768" width="10.84375" style="122"/>
    <col min="769" max="769" width="5.15234375" style="122" customWidth="1"/>
    <col min="770" max="770" width="55.84375" style="122" customWidth="1"/>
    <col min="771" max="771" width="6.84375" style="122" customWidth="1"/>
    <col min="772" max="772" width="7.4609375" style="122" customWidth="1"/>
    <col min="773" max="773" width="7.84375" style="122" bestFit="1" customWidth="1"/>
    <col min="774" max="774" width="18.3046875" style="122" bestFit="1" customWidth="1"/>
    <col min="775" max="1024" width="10.84375" style="122"/>
    <col min="1025" max="1025" width="5.15234375" style="122" customWidth="1"/>
    <col min="1026" max="1026" width="55.84375" style="122" customWidth="1"/>
    <col min="1027" max="1027" width="6.84375" style="122" customWidth="1"/>
    <col min="1028" max="1028" width="7.4609375" style="122" customWidth="1"/>
    <col min="1029" max="1029" width="7.84375" style="122" bestFit="1" customWidth="1"/>
    <col min="1030" max="1030" width="18.3046875" style="122" bestFit="1" customWidth="1"/>
    <col min="1031" max="1280" width="10.84375" style="122"/>
    <col min="1281" max="1281" width="5.15234375" style="122" customWidth="1"/>
    <col min="1282" max="1282" width="55.84375" style="122" customWidth="1"/>
    <col min="1283" max="1283" width="6.84375" style="122" customWidth="1"/>
    <col min="1284" max="1284" width="7.4609375" style="122" customWidth="1"/>
    <col min="1285" max="1285" width="7.84375" style="122" bestFit="1" customWidth="1"/>
    <col min="1286" max="1286" width="18.3046875" style="122" bestFit="1" customWidth="1"/>
    <col min="1287" max="1536" width="10.84375" style="122"/>
    <col min="1537" max="1537" width="5.15234375" style="122" customWidth="1"/>
    <col min="1538" max="1538" width="55.84375" style="122" customWidth="1"/>
    <col min="1539" max="1539" width="6.84375" style="122" customWidth="1"/>
    <col min="1540" max="1540" width="7.4609375" style="122" customWidth="1"/>
    <col min="1541" max="1541" width="7.84375" style="122" bestFit="1" customWidth="1"/>
    <col min="1542" max="1542" width="18.3046875" style="122" bestFit="1" customWidth="1"/>
    <col min="1543" max="1792" width="10.84375" style="122"/>
    <col min="1793" max="1793" width="5.15234375" style="122" customWidth="1"/>
    <col min="1794" max="1794" width="55.84375" style="122" customWidth="1"/>
    <col min="1795" max="1795" width="6.84375" style="122" customWidth="1"/>
    <col min="1796" max="1796" width="7.4609375" style="122" customWidth="1"/>
    <col min="1797" max="1797" width="7.84375" style="122" bestFit="1" customWidth="1"/>
    <col min="1798" max="1798" width="18.3046875" style="122" bestFit="1" customWidth="1"/>
    <col min="1799" max="2048" width="10.84375" style="122"/>
    <col min="2049" max="2049" width="5.15234375" style="122" customWidth="1"/>
    <col min="2050" max="2050" width="55.84375" style="122" customWidth="1"/>
    <col min="2051" max="2051" width="6.84375" style="122" customWidth="1"/>
    <col min="2052" max="2052" width="7.4609375" style="122" customWidth="1"/>
    <col min="2053" max="2053" width="7.84375" style="122" bestFit="1" customWidth="1"/>
    <col min="2054" max="2054" width="18.3046875" style="122" bestFit="1" customWidth="1"/>
    <col min="2055" max="2304" width="10.84375" style="122"/>
    <col min="2305" max="2305" width="5.15234375" style="122" customWidth="1"/>
    <col min="2306" max="2306" width="55.84375" style="122" customWidth="1"/>
    <col min="2307" max="2307" width="6.84375" style="122" customWidth="1"/>
    <col min="2308" max="2308" width="7.4609375" style="122" customWidth="1"/>
    <col min="2309" max="2309" width="7.84375" style="122" bestFit="1" customWidth="1"/>
    <col min="2310" max="2310" width="18.3046875" style="122" bestFit="1" customWidth="1"/>
    <col min="2311" max="2560" width="10.84375" style="122"/>
    <col min="2561" max="2561" width="5.15234375" style="122" customWidth="1"/>
    <col min="2562" max="2562" width="55.84375" style="122" customWidth="1"/>
    <col min="2563" max="2563" width="6.84375" style="122" customWidth="1"/>
    <col min="2564" max="2564" width="7.4609375" style="122" customWidth="1"/>
    <col min="2565" max="2565" width="7.84375" style="122" bestFit="1" customWidth="1"/>
    <col min="2566" max="2566" width="18.3046875" style="122" bestFit="1" customWidth="1"/>
    <col min="2567" max="2816" width="10.84375" style="122"/>
    <col min="2817" max="2817" width="5.15234375" style="122" customWidth="1"/>
    <col min="2818" max="2818" width="55.84375" style="122" customWidth="1"/>
    <col min="2819" max="2819" width="6.84375" style="122" customWidth="1"/>
    <col min="2820" max="2820" width="7.4609375" style="122" customWidth="1"/>
    <col min="2821" max="2821" width="7.84375" style="122" bestFit="1" customWidth="1"/>
    <col min="2822" max="2822" width="18.3046875" style="122" bestFit="1" customWidth="1"/>
    <col min="2823" max="3072" width="10.84375" style="122"/>
    <col min="3073" max="3073" width="5.15234375" style="122" customWidth="1"/>
    <col min="3074" max="3074" width="55.84375" style="122" customWidth="1"/>
    <col min="3075" max="3075" width="6.84375" style="122" customWidth="1"/>
    <col min="3076" max="3076" width="7.4609375" style="122" customWidth="1"/>
    <col min="3077" max="3077" width="7.84375" style="122" bestFit="1" customWidth="1"/>
    <col min="3078" max="3078" width="18.3046875" style="122" bestFit="1" customWidth="1"/>
    <col min="3079" max="3328" width="10.84375" style="122"/>
    <col min="3329" max="3329" width="5.15234375" style="122" customWidth="1"/>
    <col min="3330" max="3330" width="55.84375" style="122" customWidth="1"/>
    <col min="3331" max="3331" width="6.84375" style="122" customWidth="1"/>
    <col min="3332" max="3332" width="7.4609375" style="122" customWidth="1"/>
    <col min="3333" max="3333" width="7.84375" style="122" bestFit="1" customWidth="1"/>
    <col min="3334" max="3334" width="18.3046875" style="122" bestFit="1" customWidth="1"/>
    <col min="3335" max="3584" width="10.84375" style="122"/>
    <col min="3585" max="3585" width="5.15234375" style="122" customWidth="1"/>
    <col min="3586" max="3586" width="55.84375" style="122" customWidth="1"/>
    <col min="3587" max="3587" width="6.84375" style="122" customWidth="1"/>
    <col min="3588" max="3588" width="7.4609375" style="122" customWidth="1"/>
    <col min="3589" max="3589" width="7.84375" style="122" bestFit="1" customWidth="1"/>
    <col min="3590" max="3590" width="18.3046875" style="122" bestFit="1" customWidth="1"/>
    <col min="3591" max="3840" width="10.84375" style="122"/>
    <col min="3841" max="3841" width="5.15234375" style="122" customWidth="1"/>
    <col min="3842" max="3842" width="55.84375" style="122" customWidth="1"/>
    <col min="3843" max="3843" width="6.84375" style="122" customWidth="1"/>
    <col min="3844" max="3844" width="7.4609375" style="122" customWidth="1"/>
    <col min="3845" max="3845" width="7.84375" style="122" bestFit="1" customWidth="1"/>
    <col min="3846" max="3846" width="18.3046875" style="122" bestFit="1" customWidth="1"/>
    <col min="3847" max="4096" width="10.84375" style="122"/>
    <col min="4097" max="4097" width="5.15234375" style="122" customWidth="1"/>
    <col min="4098" max="4098" width="55.84375" style="122" customWidth="1"/>
    <col min="4099" max="4099" width="6.84375" style="122" customWidth="1"/>
    <col min="4100" max="4100" width="7.4609375" style="122" customWidth="1"/>
    <col min="4101" max="4101" width="7.84375" style="122" bestFit="1" customWidth="1"/>
    <col min="4102" max="4102" width="18.3046875" style="122" bestFit="1" customWidth="1"/>
    <col min="4103" max="4352" width="10.84375" style="122"/>
    <col min="4353" max="4353" width="5.15234375" style="122" customWidth="1"/>
    <col min="4354" max="4354" width="55.84375" style="122" customWidth="1"/>
    <col min="4355" max="4355" width="6.84375" style="122" customWidth="1"/>
    <col min="4356" max="4356" width="7.4609375" style="122" customWidth="1"/>
    <col min="4357" max="4357" width="7.84375" style="122" bestFit="1" customWidth="1"/>
    <col min="4358" max="4358" width="18.3046875" style="122" bestFit="1" customWidth="1"/>
    <col min="4359" max="4608" width="10.84375" style="122"/>
    <col min="4609" max="4609" width="5.15234375" style="122" customWidth="1"/>
    <col min="4610" max="4610" width="55.84375" style="122" customWidth="1"/>
    <col min="4611" max="4611" width="6.84375" style="122" customWidth="1"/>
    <col min="4612" max="4612" width="7.4609375" style="122" customWidth="1"/>
    <col min="4613" max="4613" width="7.84375" style="122" bestFit="1" customWidth="1"/>
    <col min="4614" max="4614" width="18.3046875" style="122" bestFit="1" customWidth="1"/>
    <col min="4615" max="4864" width="10.84375" style="122"/>
    <col min="4865" max="4865" width="5.15234375" style="122" customWidth="1"/>
    <col min="4866" max="4866" width="55.84375" style="122" customWidth="1"/>
    <col min="4867" max="4867" width="6.84375" style="122" customWidth="1"/>
    <col min="4868" max="4868" width="7.4609375" style="122" customWidth="1"/>
    <col min="4869" max="4869" width="7.84375" style="122" bestFit="1" customWidth="1"/>
    <col min="4870" max="4870" width="18.3046875" style="122" bestFit="1" customWidth="1"/>
    <col min="4871" max="5120" width="10.84375" style="122"/>
    <col min="5121" max="5121" width="5.15234375" style="122" customWidth="1"/>
    <col min="5122" max="5122" width="55.84375" style="122" customWidth="1"/>
    <col min="5123" max="5123" width="6.84375" style="122" customWidth="1"/>
    <col min="5124" max="5124" width="7.4609375" style="122" customWidth="1"/>
    <col min="5125" max="5125" width="7.84375" style="122" bestFit="1" customWidth="1"/>
    <col min="5126" max="5126" width="18.3046875" style="122" bestFit="1" customWidth="1"/>
    <col min="5127" max="5376" width="10.84375" style="122"/>
    <col min="5377" max="5377" width="5.15234375" style="122" customWidth="1"/>
    <col min="5378" max="5378" width="55.84375" style="122" customWidth="1"/>
    <col min="5379" max="5379" width="6.84375" style="122" customWidth="1"/>
    <col min="5380" max="5380" width="7.4609375" style="122" customWidth="1"/>
    <col min="5381" max="5381" width="7.84375" style="122" bestFit="1" customWidth="1"/>
    <col min="5382" max="5382" width="18.3046875" style="122" bestFit="1" customWidth="1"/>
    <col min="5383" max="5632" width="10.84375" style="122"/>
    <col min="5633" max="5633" width="5.15234375" style="122" customWidth="1"/>
    <col min="5634" max="5634" width="55.84375" style="122" customWidth="1"/>
    <col min="5635" max="5635" width="6.84375" style="122" customWidth="1"/>
    <col min="5636" max="5636" width="7.4609375" style="122" customWidth="1"/>
    <col min="5637" max="5637" width="7.84375" style="122" bestFit="1" customWidth="1"/>
    <col min="5638" max="5638" width="18.3046875" style="122" bestFit="1" customWidth="1"/>
    <col min="5639" max="5888" width="10.84375" style="122"/>
    <col min="5889" max="5889" width="5.15234375" style="122" customWidth="1"/>
    <col min="5890" max="5890" width="55.84375" style="122" customWidth="1"/>
    <col min="5891" max="5891" width="6.84375" style="122" customWidth="1"/>
    <col min="5892" max="5892" width="7.4609375" style="122" customWidth="1"/>
    <col min="5893" max="5893" width="7.84375" style="122" bestFit="1" customWidth="1"/>
    <col min="5894" max="5894" width="18.3046875" style="122" bestFit="1" customWidth="1"/>
    <col min="5895" max="6144" width="10.84375" style="122"/>
    <col min="6145" max="6145" width="5.15234375" style="122" customWidth="1"/>
    <col min="6146" max="6146" width="55.84375" style="122" customWidth="1"/>
    <col min="6147" max="6147" width="6.84375" style="122" customWidth="1"/>
    <col min="6148" max="6148" width="7.4609375" style="122" customWidth="1"/>
    <col min="6149" max="6149" width="7.84375" style="122" bestFit="1" customWidth="1"/>
    <col min="6150" max="6150" width="18.3046875" style="122" bestFit="1" customWidth="1"/>
    <col min="6151" max="6400" width="10.84375" style="122"/>
    <col min="6401" max="6401" width="5.15234375" style="122" customWidth="1"/>
    <col min="6402" max="6402" width="55.84375" style="122" customWidth="1"/>
    <col min="6403" max="6403" width="6.84375" style="122" customWidth="1"/>
    <col min="6404" max="6404" width="7.4609375" style="122" customWidth="1"/>
    <col min="6405" max="6405" width="7.84375" style="122" bestFit="1" customWidth="1"/>
    <col min="6406" max="6406" width="18.3046875" style="122" bestFit="1" customWidth="1"/>
    <col min="6407" max="6656" width="10.84375" style="122"/>
    <col min="6657" max="6657" width="5.15234375" style="122" customWidth="1"/>
    <col min="6658" max="6658" width="55.84375" style="122" customWidth="1"/>
    <col min="6659" max="6659" width="6.84375" style="122" customWidth="1"/>
    <col min="6660" max="6660" width="7.4609375" style="122" customWidth="1"/>
    <col min="6661" max="6661" width="7.84375" style="122" bestFit="1" customWidth="1"/>
    <col min="6662" max="6662" width="18.3046875" style="122" bestFit="1" customWidth="1"/>
    <col min="6663" max="6912" width="10.84375" style="122"/>
    <col min="6913" max="6913" width="5.15234375" style="122" customWidth="1"/>
    <col min="6914" max="6914" width="55.84375" style="122" customWidth="1"/>
    <col min="6915" max="6915" width="6.84375" style="122" customWidth="1"/>
    <col min="6916" max="6916" width="7.4609375" style="122" customWidth="1"/>
    <col min="6917" max="6917" width="7.84375" style="122" bestFit="1" customWidth="1"/>
    <col min="6918" max="6918" width="18.3046875" style="122" bestFit="1" customWidth="1"/>
    <col min="6919" max="7168" width="10.84375" style="122"/>
    <col min="7169" max="7169" width="5.15234375" style="122" customWidth="1"/>
    <col min="7170" max="7170" width="55.84375" style="122" customWidth="1"/>
    <col min="7171" max="7171" width="6.84375" style="122" customWidth="1"/>
    <col min="7172" max="7172" width="7.4609375" style="122" customWidth="1"/>
    <col min="7173" max="7173" width="7.84375" style="122" bestFit="1" customWidth="1"/>
    <col min="7174" max="7174" width="18.3046875" style="122" bestFit="1" customWidth="1"/>
    <col min="7175" max="7424" width="10.84375" style="122"/>
    <col min="7425" max="7425" width="5.15234375" style="122" customWidth="1"/>
    <col min="7426" max="7426" width="55.84375" style="122" customWidth="1"/>
    <col min="7427" max="7427" width="6.84375" style="122" customWidth="1"/>
    <col min="7428" max="7428" width="7.4609375" style="122" customWidth="1"/>
    <col min="7429" max="7429" width="7.84375" style="122" bestFit="1" customWidth="1"/>
    <col min="7430" max="7430" width="18.3046875" style="122" bestFit="1" customWidth="1"/>
    <col min="7431" max="7680" width="10.84375" style="122"/>
    <col min="7681" max="7681" width="5.15234375" style="122" customWidth="1"/>
    <col min="7682" max="7682" width="55.84375" style="122" customWidth="1"/>
    <col min="7683" max="7683" width="6.84375" style="122" customWidth="1"/>
    <col min="7684" max="7684" width="7.4609375" style="122" customWidth="1"/>
    <col min="7685" max="7685" width="7.84375" style="122" bestFit="1" customWidth="1"/>
    <col min="7686" max="7686" width="18.3046875" style="122" bestFit="1" customWidth="1"/>
    <col min="7687" max="7936" width="10.84375" style="122"/>
    <col min="7937" max="7937" width="5.15234375" style="122" customWidth="1"/>
    <col min="7938" max="7938" width="55.84375" style="122" customWidth="1"/>
    <col min="7939" max="7939" width="6.84375" style="122" customWidth="1"/>
    <col min="7940" max="7940" width="7.4609375" style="122" customWidth="1"/>
    <col min="7941" max="7941" width="7.84375" style="122" bestFit="1" customWidth="1"/>
    <col min="7942" max="7942" width="18.3046875" style="122" bestFit="1" customWidth="1"/>
    <col min="7943" max="8192" width="10.84375" style="122"/>
    <col min="8193" max="8193" width="5.15234375" style="122" customWidth="1"/>
    <col min="8194" max="8194" width="55.84375" style="122" customWidth="1"/>
    <col min="8195" max="8195" width="6.84375" style="122" customWidth="1"/>
    <col min="8196" max="8196" width="7.4609375" style="122" customWidth="1"/>
    <col min="8197" max="8197" width="7.84375" style="122" bestFit="1" customWidth="1"/>
    <col min="8198" max="8198" width="18.3046875" style="122" bestFit="1" customWidth="1"/>
    <col min="8199" max="8448" width="10.84375" style="122"/>
    <col min="8449" max="8449" width="5.15234375" style="122" customWidth="1"/>
    <col min="8450" max="8450" width="55.84375" style="122" customWidth="1"/>
    <col min="8451" max="8451" width="6.84375" style="122" customWidth="1"/>
    <col min="8452" max="8452" width="7.4609375" style="122" customWidth="1"/>
    <col min="8453" max="8453" width="7.84375" style="122" bestFit="1" customWidth="1"/>
    <col min="8454" max="8454" width="18.3046875" style="122" bestFit="1" customWidth="1"/>
    <col min="8455" max="8704" width="10.84375" style="122"/>
    <col min="8705" max="8705" width="5.15234375" style="122" customWidth="1"/>
    <col min="8706" max="8706" width="55.84375" style="122" customWidth="1"/>
    <col min="8707" max="8707" width="6.84375" style="122" customWidth="1"/>
    <col min="8708" max="8708" width="7.4609375" style="122" customWidth="1"/>
    <col min="8709" max="8709" width="7.84375" style="122" bestFit="1" customWidth="1"/>
    <col min="8710" max="8710" width="18.3046875" style="122" bestFit="1" customWidth="1"/>
    <col min="8711" max="8960" width="10.84375" style="122"/>
    <col min="8961" max="8961" width="5.15234375" style="122" customWidth="1"/>
    <col min="8962" max="8962" width="55.84375" style="122" customWidth="1"/>
    <col min="8963" max="8963" width="6.84375" style="122" customWidth="1"/>
    <col min="8964" max="8964" width="7.4609375" style="122" customWidth="1"/>
    <col min="8965" max="8965" width="7.84375" style="122" bestFit="1" customWidth="1"/>
    <col min="8966" max="8966" width="18.3046875" style="122" bestFit="1" customWidth="1"/>
    <col min="8967" max="9216" width="10.84375" style="122"/>
    <col min="9217" max="9217" width="5.15234375" style="122" customWidth="1"/>
    <col min="9218" max="9218" width="55.84375" style="122" customWidth="1"/>
    <col min="9219" max="9219" width="6.84375" style="122" customWidth="1"/>
    <col min="9220" max="9220" width="7.4609375" style="122" customWidth="1"/>
    <col min="9221" max="9221" width="7.84375" style="122" bestFit="1" customWidth="1"/>
    <col min="9222" max="9222" width="18.3046875" style="122" bestFit="1" customWidth="1"/>
    <col min="9223" max="9472" width="10.84375" style="122"/>
    <col min="9473" max="9473" width="5.15234375" style="122" customWidth="1"/>
    <col min="9474" max="9474" width="55.84375" style="122" customWidth="1"/>
    <col min="9475" max="9475" width="6.84375" style="122" customWidth="1"/>
    <col min="9476" max="9476" width="7.4609375" style="122" customWidth="1"/>
    <col min="9477" max="9477" width="7.84375" style="122" bestFit="1" customWidth="1"/>
    <col min="9478" max="9478" width="18.3046875" style="122" bestFit="1" customWidth="1"/>
    <col min="9479" max="9728" width="10.84375" style="122"/>
    <col min="9729" max="9729" width="5.15234375" style="122" customWidth="1"/>
    <col min="9730" max="9730" width="55.84375" style="122" customWidth="1"/>
    <col min="9731" max="9731" width="6.84375" style="122" customWidth="1"/>
    <col min="9732" max="9732" width="7.4609375" style="122" customWidth="1"/>
    <col min="9733" max="9733" width="7.84375" style="122" bestFit="1" customWidth="1"/>
    <col min="9734" max="9734" width="18.3046875" style="122" bestFit="1" customWidth="1"/>
    <col min="9735" max="9984" width="10.84375" style="122"/>
    <col min="9985" max="9985" width="5.15234375" style="122" customWidth="1"/>
    <col min="9986" max="9986" width="55.84375" style="122" customWidth="1"/>
    <col min="9987" max="9987" width="6.84375" style="122" customWidth="1"/>
    <col min="9988" max="9988" width="7.4609375" style="122" customWidth="1"/>
    <col min="9989" max="9989" width="7.84375" style="122" bestFit="1" customWidth="1"/>
    <col min="9990" max="9990" width="18.3046875" style="122" bestFit="1" customWidth="1"/>
    <col min="9991" max="10240" width="10.84375" style="122"/>
    <col min="10241" max="10241" width="5.15234375" style="122" customWidth="1"/>
    <col min="10242" max="10242" width="55.84375" style="122" customWidth="1"/>
    <col min="10243" max="10243" width="6.84375" style="122" customWidth="1"/>
    <col min="10244" max="10244" width="7.4609375" style="122" customWidth="1"/>
    <col min="10245" max="10245" width="7.84375" style="122" bestFit="1" customWidth="1"/>
    <col min="10246" max="10246" width="18.3046875" style="122" bestFit="1" customWidth="1"/>
    <col min="10247" max="10496" width="10.84375" style="122"/>
    <col min="10497" max="10497" width="5.15234375" style="122" customWidth="1"/>
    <col min="10498" max="10498" width="55.84375" style="122" customWidth="1"/>
    <col min="10499" max="10499" width="6.84375" style="122" customWidth="1"/>
    <col min="10500" max="10500" width="7.4609375" style="122" customWidth="1"/>
    <col min="10501" max="10501" width="7.84375" style="122" bestFit="1" customWidth="1"/>
    <col min="10502" max="10502" width="18.3046875" style="122" bestFit="1" customWidth="1"/>
    <col min="10503" max="10752" width="10.84375" style="122"/>
    <col min="10753" max="10753" width="5.15234375" style="122" customWidth="1"/>
    <col min="10754" max="10754" width="55.84375" style="122" customWidth="1"/>
    <col min="10755" max="10755" width="6.84375" style="122" customWidth="1"/>
    <col min="10756" max="10756" width="7.4609375" style="122" customWidth="1"/>
    <col min="10757" max="10757" width="7.84375" style="122" bestFit="1" customWidth="1"/>
    <col min="10758" max="10758" width="18.3046875" style="122" bestFit="1" customWidth="1"/>
    <col min="10759" max="11008" width="10.84375" style="122"/>
    <col min="11009" max="11009" width="5.15234375" style="122" customWidth="1"/>
    <col min="11010" max="11010" width="55.84375" style="122" customWidth="1"/>
    <col min="11011" max="11011" width="6.84375" style="122" customWidth="1"/>
    <col min="11012" max="11012" width="7.4609375" style="122" customWidth="1"/>
    <col min="11013" max="11013" width="7.84375" style="122" bestFit="1" customWidth="1"/>
    <col min="11014" max="11014" width="18.3046875" style="122" bestFit="1" customWidth="1"/>
    <col min="11015" max="11264" width="10.84375" style="122"/>
    <col min="11265" max="11265" width="5.15234375" style="122" customWidth="1"/>
    <col min="11266" max="11266" width="55.84375" style="122" customWidth="1"/>
    <col min="11267" max="11267" width="6.84375" style="122" customWidth="1"/>
    <col min="11268" max="11268" width="7.4609375" style="122" customWidth="1"/>
    <col min="11269" max="11269" width="7.84375" style="122" bestFit="1" customWidth="1"/>
    <col min="11270" max="11270" width="18.3046875" style="122" bestFit="1" customWidth="1"/>
    <col min="11271" max="11520" width="10.84375" style="122"/>
    <col min="11521" max="11521" width="5.15234375" style="122" customWidth="1"/>
    <col min="11522" max="11522" width="55.84375" style="122" customWidth="1"/>
    <col min="11523" max="11523" width="6.84375" style="122" customWidth="1"/>
    <col min="11524" max="11524" width="7.4609375" style="122" customWidth="1"/>
    <col min="11525" max="11525" width="7.84375" style="122" bestFit="1" customWidth="1"/>
    <col min="11526" max="11526" width="18.3046875" style="122" bestFit="1" customWidth="1"/>
    <col min="11527" max="11776" width="10.84375" style="122"/>
    <col min="11777" max="11777" width="5.15234375" style="122" customWidth="1"/>
    <col min="11778" max="11778" width="55.84375" style="122" customWidth="1"/>
    <col min="11779" max="11779" width="6.84375" style="122" customWidth="1"/>
    <col min="11780" max="11780" width="7.4609375" style="122" customWidth="1"/>
    <col min="11781" max="11781" width="7.84375" style="122" bestFit="1" customWidth="1"/>
    <col min="11782" max="11782" width="18.3046875" style="122" bestFit="1" customWidth="1"/>
    <col min="11783" max="12032" width="10.84375" style="122"/>
    <col min="12033" max="12033" width="5.15234375" style="122" customWidth="1"/>
    <col min="12034" max="12034" width="55.84375" style="122" customWidth="1"/>
    <col min="12035" max="12035" width="6.84375" style="122" customWidth="1"/>
    <col min="12036" max="12036" width="7.4609375" style="122" customWidth="1"/>
    <col min="12037" max="12037" width="7.84375" style="122" bestFit="1" customWidth="1"/>
    <col min="12038" max="12038" width="18.3046875" style="122" bestFit="1" customWidth="1"/>
    <col min="12039" max="12288" width="10.84375" style="122"/>
    <col min="12289" max="12289" width="5.15234375" style="122" customWidth="1"/>
    <col min="12290" max="12290" width="55.84375" style="122" customWidth="1"/>
    <col min="12291" max="12291" width="6.84375" style="122" customWidth="1"/>
    <col min="12292" max="12292" width="7.4609375" style="122" customWidth="1"/>
    <col min="12293" max="12293" width="7.84375" style="122" bestFit="1" customWidth="1"/>
    <col min="12294" max="12294" width="18.3046875" style="122" bestFit="1" customWidth="1"/>
    <col min="12295" max="12544" width="10.84375" style="122"/>
    <col min="12545" max="12545" width="5.15234375" style="122" customWidth="1"/>
    <col min="12546" max="12546" width="55.84375" style="122" customWidth="1"/>
    <col min="12547" max="12547" width="6.84375" style="122" customWidth="1"/>
    <col min="12548" max="12548" width="7.4609375" style="122" customWidth="1"/>
    <col min="12549" max="12549" width="7.84375" style="122" bestFit="1" customWidth="1"/>
    <col min="12550" max="12550" width="18.3046875" style="122" bestFit="1" customWidth="1"/>
    <col min="12551" max="12800" width="10.84375" style="122"/>
    <col min="12801" max="12801" width="5.15234375" style="122" customWidth="1"/>
    <col min="12802" max="12802" width="55.84375" style="122" customWidth="1"/>
    <col min="12803" max="12803" width="6.84375" style="122" customWidth="1"/>
    <col min="12804" max="12804" width="7.4609375" style="122" customWidth="1"/>
    <col min="12805" max="12805" width="7.84375" style="122" bestFit="1" customWidth="1"/>
    <col min="12806" max="12806" width="18.3046875" style="122" bestFit="1" customWidth="1"/>
    <col min="12807" max="13056" width="10.84375" style="122"/>
    <col min="13057" max="13057" width="5.15234375" style="122" customWidth="1"/>
    <col min="13058" max="13058" width="55.84375" style="122" customWidth="1"/>
    <col min="13059" max="13059" width="6.84375" style="122" customWidth="1"/>
    <col min="13060" max="13060" width="7.4609375" style="122" customWidth="1"/>
    <col min="13061" max="13061" width="7.84375" style="122" bestFit="1" customWidth="1"/>
    <col min="13062" max="13062" width="18.3046875" style="122" bestFit="1" customWidth="1"/>
    <col min="13063" max="13312" width="10.84375" style="122"/>
    <col min="13313" max="13313" width="5.15234375" style="122" customWidth="1"/>
    <col min="13314" max="13314" width="55.84375" style="122" customWidth="1"/>
    <col min="13315" max="13315" width="6.84375" style="122" customWidth="1"/>
    <col min="13316" max="13316" width="7.4609375" style="122" customWidth="1"/>
    <col min="13317" max="13317" width="7.84375" style="122" bestFit="1" customWidth="1"/>
    <col min="13318" max="13318" width="18.3046875" style="122" bestFit="1" customWidth="1"/>
    <col min="13319" max="13568" width="10.84375" style="122"/>
    <col min="13569" max="13569" width="5.15234375" style="122" customWidth="1"/>
    <col min="13570" max="13570" width="55.84375" style="122" customWidth="1"/>
    <col min="13571" max="13571" width="6.84375" style="122" customWidth="1"/>
    <col min="13572" max="13572" width="7.4609375" style="122" customWidth="1"/>
    <col min="13573" max="13573" width="7.84375" style="122" bestFit="1" customWidth="1"/>
    <col min="13574" max="13574" width="18.3046875" style="122" bestFit="1" customWidth="1"/>
    <col min="13575" max="13824" width="10.84375" style="122"/>
    <col min="13825" max="13825" width="5.15234375" style="122" customWidth="1"/>
    <col min="13826" max="13826" width="55.84375" style="122" customWidth="1"/>
    <col min="13827" max="13827" width="6.84375" style="122" customWidth="1"/>
    <col min="13828" max="13828" width="7.4609375" style="122" customWidth="1"/>
    <col min="13829" max="13829" width="7.84375" style="122" bestFit="1" customWidth="1"/>
    <col min="13830" max="13830" width="18.3046875" style="122" bestFit="1" customWidth="1"/>
    <col min="13831" max="14080" width="10.84375" style="122"/>
    <col min="14081" max="14081" width="5.15234375" style="122" customWidth="1"/>
    <col min="14082" max="14082" width="55.84375" style="122" customWidth="1"/>
    <col min="14083" max="14083" width="6.84375" style="122" customWidth="1"/>
    <col min="14084" max="14084" width="7.4609375" style="122" customWidth="1"/>
    <col min="14085" max="14085" width="7.84375" style="122" bestFit="1" customWidth="1"/>
    <col min="14086" max="14086" width="18.3046875" style="122" bestFit="1" customWidth="1"/>
    <col min="14087" max="14336" width="10.84375" style="122"/>
    <col min="14337" max="14337" width="5.15234375" style="122" customWidth="1"/>
    <col min="14338" max="14338" width="55.84375" style="122" customWidth="1"/>
    <col min="14339" max="14339" width="6.84375" style="122" customWidth="1"/>
    <col min="14340" max="14340" width="7.4609375" style="122" customWidth="1"/>
    <col min="14341" max="14341" width="7.84375" style="122" bestFit="1" customWidth="1"/>
    <col min="14342" max="14342" width="18.3046875" style="122" bestFit="1" customWidth="1"/>
    <col min="14343" max="14592" width="10.84375" style="122"/>
    <col min="14593" max="14593" width="5.15234375" style="122" customWidth="1"/>
    <col min="14594" max="14594" width="55.84375" style="122" customWidth="1"/>
    <col min="14595" max="14595" width="6.84375" style="122" customWidth="1"/>
    <col min="14596" max="14596" width="7.4609375" style="122" customWidth="1"/>
    <col min="14597" max="14597" width="7.84375" style="122" bestFit="1" customWidth="1"/>
    <col min="14598" max="14598" width="18.3046875" style="122" bestFit="1" customWidth="1"/>
    <col min="14599" max="14848" width="10.84375" style="122"/>
    <col min="14849" max="14849" width="5.15234375" style="122" customWidth="1"/>
    <col min="14850" max="14850" width="55.84375" style="122" customWidth="1"/>
    <col min="14851" max="14851" width="6.84375" style="122" customWidth="1"/>
    <col min="14852" max="14852" width="7.4609375" style="122" customWidth="1"/>
    <col min="14853" max="14853" width="7.84375" style="122" bestFit="1" customWidth="1"/>
    <col min="14854" max="14854" width="18.3046875" style="122" bestFit="1" customWidth="1"/>
    <col min="14855" max="15104" width="10.84375" style="122"/>
    <col min="15105" max="15105" width="5.15234375" style="122" customWidth="1"/>
    <col min="15106" max="15106" width="55.84375" style="122" customWidth="1"/>
    <col min="15107" max="15107" width="6.84375" style="122" customWidth="1"/>
    <col min="15108" max="15108" width="7.4609375" style="122" customWidth="1"/>
    <col min="15109" max="15109" width="7.84375" style="122" bestFit="1" customWidth="1"/>
    <col min="15110" max="15110" width="18.3046875" style="122" bestFit="1" customWidth="1"/>
    <col min="15111" max="15360" width="10.84375" style="122"/>
    <col min="15361" max="15361" width="5.15234375" style="122" customWidth="1"/>
    <col min="15362" max="15362" width="55.84375" style="122" customWidth="1"/>
    <col min="15363" max="15363" width="6.84375" style="122" customWidth="1"/>
    <col min="15364" max="15364" width="7.4609375" style="122" customWidth="1"/>
    <col min="15365" max="15365" width="7.84375" style="122" bestFit="1" customWidth="1"/>
    <col min="15366" max="15366" width="18.3046875" style="122" bestFit="1" customWidth="1"/>
    <col min="15367" max="15616" width="10.84375" style="122"/>
    <col min="15617" max="15617" width="5.15234375" style="122" customWidth="1"/>
    <col min="15618" max="15618" width="55.84375" style="122" customWidth="1"/>
    <col min="15619" max="15619" width="6.84375" style="122" customWidth="1"/>
    <col min="15620" max="15620" width="7.4609375" style="122" customWidth="1"/>
    <col min="15621" max="15621" width="7.84375" style="122" bestFit="1" customWidth="1"/>
    <col min="15622" max="15622" width="18.3046875" style="122" bestFit="1" customWidth="1"/>
    <col min="15623" max="15872" width="10.84375" style="122"/>
    <col min="15873" max="15873" width="5.15234375" style="122" customWidth="1"/>
    <col min="15874" max="15874" width="55.84375" style="122" customWidth="1"/>
    <col min="15875" max="15875" width="6.84375" style="122" customWidth="1"/>
    <col min="15876" max="15876" width="7.4609375" style="122" customWidth="1"/>
    <col min="15877" max="15877" width="7.84375" style="122" bestFit="1" customWidth="1"/>
    <col min="15878" max="15878" width="18.3046875" style="122" bestFit="1" customWidth="1"/>
    <col min="15879" max="16128" width="10.84375" style="122"/>
    <col min="16129" max="16129" width="5.15234375" style="122" customWidth="1"/>
    <col min="16130" max="16130" width="55.84375" style="122" customWidth="1"/>
    <col min="16131" max="16131" width="6.84375" style="122" customWidth="1"/>
    <col min="16132" max="16132" width="7.4609375" style="122" customWidth="1"/>
    <col min="16133" max="16133" width="7.84375" style="122" bestFit="1" customWidth="1"/>
    <col min="16134" max="16134" width="18.3046875" style="122" bestFit="1" customWidth="1"/>
    <col min="16135" max="16384" width="10.84375" style="122"/>
  </cols>
  <sheetData>
    <row r="1" spans="1:6" ht="15" thickBot="1">
      <c r="A1" s="567" t="s">
        <v>16</v>
      </c>
      <c r="B1" s="566" t="s">
        <v>17</v>
      </c>
      <c r="C1" s="567" t="s">
        <v>18</v>
      </c>
      <c r="D1" s="567" t="s">
        <v>19</v>
      </c>
      <c r="E1" s="492" t="s">
        <v>20</v>
      </c>
      <c r="F1" s="493" t="s">
        <v>7</v>
      </c>
    </row>
    <row r="2" spans="1:6" ht="15" thickTop="1">
      <c r="A2" s="607"/>
      <c r="B2" s="568" t="s">
        <v>21</v>
      </c>
      <c r="C2" s="608"/>
      <c r="D2" s="609"/>
      <c r="E2" s="594"/>
      <c r="F2" s="595"/>
    </row>
    <row r="3" spans="1:6">
      <c r="A3" s="607"/>
      <c r="B3" s="568"/>
      <c r="C3" s="608"/>
      <c r="D3" s="609"/>
      <c r="E3" s="594"/>
      <c r="F3" s="595"/>
    </row>
    <row r="4" spans="1:6">
      <c r="A4" s="607"/>
      <c r="B4" s="610" t="s">
        <v>8</v>
      </c>
      <c r="C4" s="608"/>
      <c r="D4" s="609"/>
      <c r="E4" s="594"/>
      <c r="F4" s="595"/>
    </row>
    <row r="5" spans="1:6">
      <c r="A5" s="607"/>
      <c r="B5" s="610"/>
      <c r="C5" s="608"/>
      <c r="D5" s="609"/>
      <c r="E5" s="594"/>
      <c r="F5" s="595"/>
    </row>
    <row r="6" spans="1:6">
      <c r="A6" s="611"/>
      <c r="B6" s="610"/>
      <c r="C6" s="608"/>
      <c r="D6" s="609"/>
      <c r="E6" s="596"/>
      <c r="F6" s="597"/>
    </row>
    <row r="7" spans="1:6" ht="29.15">
      <c r="A7" s="607"/>
      <c r="B7" s="612" t="s">
        <v>22</v>
      </c>
      <c r="C7" s="608"/>
      <c r="D7" s="609"/>
      <c r="E7" s="594"/>
      <c r="F7" s="595"/>
    </row>
    <row r="8" spans="1:6">
      <c r="A8" s="607"/>
      <c r="B8" s="612"/>
      <c r="C8" s="608"/>
      <c r="D8" s="609"/>
      <c r="E8" s="594"/>
      <c r="F8" s="595"/>
    </row>
    <row r="9" spans="1:6">
      <c r="A9" s="607" t="s">
        <v>23</v>
      </c>
      <c r="B9" s="583" t="s">
        <v>394</v>
      </c>
      <c r="C9" s="608"/>
      <c r="D9" s="609"/>
      <c r="E9" s="594"/>
      <c r="F9" s="595"/>
    </row>
    <row r="10" spans="1:6">
      <c r="A10" s="607"/>
      <c r="B10" s="613"/>
      <c r="C10" s="608"/>
      <c r="D10" s="609"/>
      <c r="E10" s="594"/>
      <c r="F10" s="595"/>
    </row>
    <row r="11" spans="1:6">
      <c r="A11" s="607" t="s">
        <v>24</v>
      </c>
      <c r="B11" s="583" t="s">
        <v>395</v>
      </c>
      <c r="C11" s="608"/>
      <c r="D11" s="609"/>
      <c r="E11" s="594"/>
      <c r="F11" s="595"/>
    </row>
    <row r="12" spans="1:6">
      <c r="A12" s="607"/>
      <c r="C12" s="608"/>
      <c r="D12" s="609"/>
      <c r="E12" s="594"/>
      <c r="F12" s="595"/>
    </row>
    <row r="13" spans="1:6">
      <c r="A13" s="607" t="s">
        <v>25</v>
      </c>
      <c r="B13" s="585" t="s">
        <v>397</v>
      </c>
      <c r="C13" s="608"/>
      <c r="D13" s="609"/>
      <c r="E13" s="594"/>
      <c r="F13" s="595"/>
    </row>
    <row r="14" spans="1:6">
      <c r="A14" s="607"/>
      <c r="C14" s="608"/>
      <c r="D14" s="609"/>
      <c r="E14" s="594"/>
      <c r="F14" s="595"/>
    </row>
    <row r="15" spans="1:6">
      <c r="A15" s="607" t="s">
        <v>26</v>
      </c>
      <c r="B15" s="585" t="s">
        <v>396</v>
      </c>
      <c r="C15" s="608"/>
      <c r="D15" s="609"/>
      <c r="E15" s="594"/>
      <c r="F15" s="595"/>
    </row>
    <row r="16" spans="1:6">
      <c r="A16" s="607"/>
      <c r="C16" s="608"/>
      <c r="D16" s="609"/>
      <c r="E16" s="594"/>
      <c r="F16" s="595"/>
    </row>
    <row r="17" spans="1:6">
      <c r="A17" s="607"/>
      <c r="B17" s="583"/>
      <c r="C17" s="608"/>
      <c r="D17" s="609"/>
      <c r="E17" s="594"/>
      <c r="F17" s="595"/>
    </row>
    <row r="18" spans="1:6">
      <c r="A18" s="607"/>
      <c r="C18" s="608"/>
      <c r="D18" s="609"/>
      <c r="E18" s="594"/>
      <c r="F18" s="595"/>
    </row>
    <row r="19" spans="1:6">
      <c r="A19" s="607"/>
      <c r="C19" s="608"/>
      <c r="D19" s="609"/>
      <c r="E19" s="594"/>
      <c r="F19" s="595"/>
    </row>
    <row r="20" spans="1:6">
      <c r="A20" s="607"/>
      <c r="C20" s="608"/>
      <c r="D20" s="609"/>
      <c r="E20" s="594"/>
      <c r="F20" s="595"/>
    </row>
    <row r="21" spans="1:6">
      <c r="A21" s="607"/>
      <c r="C21" s="608"/>
      <c r="D21" s="609"/>
      <c r="E21" s="594"/>
      <c r="F21" s="595"/>
    </row>
    <row r="22" spans="1:6">
      <c r="A22" s="607"/>
      <c r="C22" s="608"/>
      <c r="D22" s="609"/>
      <c r="E22" s="594"/>
      <c r="F22" s="595"/>
    </row>
    <row r="23" spans="1:6">
      <c r="A23" s="607"/>
      <c r="C23" s="608"/>
      <c r="D23" s="609"/>
      <c r="E23" s="594"/>
      <c r="F23" s="595"/>
    </row>
    <row r="24" spans="1:6">
      <c r="A24" s="607"/>
      <c r="C24" s="608"/>
      <c r="D24" s="609"/>
      <c r="E24" s="594"/>
      <c r="F24" s="595"/>
    </row>
    <row r="25" spans="1:6">
      <c r="A25" s="607"/>
      <c r="C25" s="608"/>
      <c r="D25" s="609"/>
      <c r="E25" s="594"/>
      <c r="F25" s="595"/>
    </row>
    <row r="26" spans="1:6">
      <c r="A26" s="607"/>
      <c r="C26" s="608"/>
      <c r="D26" s="609"/>
      <c r="E26" s="594"/>
      <c r="F26" s="595"/>
    </row>
    <row r="27" spans="1:6">
      <c r="A27" s="607"/>
      <c r="C27" s="608"/>
      <c r="D27" s="609"/>
      <c r="E27" s="594"/>
      <c r="F27" s="595"/>
    </row>
    <row r="28" spans="1:6">
      <c r="A28" s="607"/>
      <c r="C28" s="608"/>
      <c r="D28" s="609"/>
      <c r="E28" s="594"/>
      <c r="F28" s="595"/>
    </row>
    <row r="29" spans="1:6">
      <c r="A29" s="607"/>
      <c r="B29" s="583"/>
      <c r="C29" s="608"/>
      <c r="D29" s="609"/>
      <c r="E29" s="594"/>
      <c r="F29" s="595"/>
    </row>
    <row r="30" spans="1:6">
      <c r="A30" s="607"/>
      <c r="B30" s="583"/>
      <c r="C30" s="608"/>
      <c r="D30" s="609"/>
      <c r="E30" s="594"/>
      <c r="F30" s="595"/>
    </row>
    <row r="31" spans="1:6">
      <c r="A31" s="607"/>
      <c r="B31" s="614"/>
      <c r="C31" s="608"/>
      <c r="D31" s="609"/>
      <c r="E31" s="594"/>
      <c r="F31" s="595"/>
    </row>
    <row r="32" spans="1:6">
      <c r="A32" s="607"/>
      <c r="B32" s="615"/>
      <c r="C32" s="608"/>
      <c r="D32" s="609"/>
      <c r="E32" s="594"/>
      <c r="F32" s="595"/>
    </row>
    <row r="33" spans="1:6">
      <c r="A33" s="607"/>
      <c r="B33" s="614"/>
      <c r="C33" s="608"/>
      <c r="D33" s="609"/>
      <c r="E33" s="594"/>
      <c r="F33" s="595"/>
    </row>
    <row r="34" spans="1:6">
      <c r="A34" s="607"/>
      <c r="C34" s="608"/>
      <c r="D34" s="609"/>
      <c r="E34" s="594"/>
      <c r="F34" s="595"/>
    </row>
    <row r="35" spans="1:6">
      <c r="A35" s="607"/>
      <c r="C35" s="608"/>
      <c r="D35" s="609"/>
      <c r="E35" s="594"/>
      <c r="F35" s="595"/>
    </row>
    <row r="36" spans="1:6">
      <c r="A36" s="607"/>
      <c r="C36" s="608"/>
      <c r="D36" s="609"/>
      <c r="E36" s="594"/>
      <c r="F36" s="595"/>
    </row>
    <row r="37" spans="1:6">
      <c r="A37" s="607"/>
      <c r="C37" s="608"/>
      <c r="D37" s="609"/>
      <c r="E37" s="594"/>
      <c r="F37" s="595"/>
    </row>
    <row r="38" spans="1:6">
      <c r="A38" s="607"/>
      <c r="C38" s="608"/>
      <c r="D38" s="609"/>
      <c r="E38" s="594"/>
      <c r="F38" s="595"/>
    </row>
    <row r="39" spans="1:6">
      <c r="A39" s="607"/>
      <c r="C39" s="608"/>
      <c r="D39" s="609"/>
      <c r="E39" s="594"/>
      <c r="F39" s="595"/>
    </row>
    <row r="40" spans="1:6">
      <c r="A40" s="607"/>
      <c r="C40" s="608"/>
      <c r="D40" s="609"/>
      <c r="E40" s="594"/>
      <c r="F40" s="595"/>
    </row>
    <row r="41" spans="1:6">
      <c r="A41" s="607"/>
      <c r="C41" s="608"/>
      <c r="D41" s="609"/>
      <c r="E41" s="594"/>
      <c r="F41" s="595"/>
    </row>
    <row r="42" spans="1:6">
      <c r="A42" s="607"/>
      <c r="C42" s="608"/>
      <c r="D42" s="609"/>
      <c r="E42" s="594"/>
      <c r="F42" s="595"/>
    </row>
    <row r="43" spans="1:6">
      <c r="A43" s="607"/>
      <c r="C43" s="608"/>
      <c r="D43" s="609"/>
      <c r="E43" s="594"/>
      <c r="F43" s="595"/>
    </row>
    <row r="44" spans="1:6" ht="15" thickBot="1">
      <c r="A44" s="607"/>
      <c r="B44" s="577" t="s">
        <v>42</v>
      </c>
      <c r="C44" s="580"/>
      <c r="D44" s="579"/>
      <c r="E44" s="56" t="s">
        <v>43</v>
      </c>
      <c r="F44" s="598">
        <f>SUM(F17:F42)</f>
        <v>0</v>
      </c>
    </row>
    <row r="45" spans="1:6" ht="15" thickTop="1">
      <c r="A45" s="607"/>
      <c r="B45" s="616"/>
      <c r="C45" s="617"/>
      <c r="D45" s="618"/>
      <c r="E45" s="56"/>
      <c r="F45" s="599"/>
    </row>
    <row r="46" spans="1:6">
      <c r="A46" s="607"/>
      <c r="B46" s="619" t="s">
        <v>46</v>
      </c>
      <c r="C46" s="607"/>
      <c r="D46" s="607"/>
      <c r="E46" s="594"/>
      <c r="F46" s="600"/>
    </row>
    <row r="47" spans="1:6">
      <c r="A47" s="607"/>
      <c r="B47" s="581" t="s">
        <v>47</v>
      </c>
      <c r="C47" s="607"/>
      <c r="D47" s="607"/>
      <c r="E47" s="56" t="s">
        <v>43</v>
      </c>
      <c r="F47" s="601"/>
    </row>
    <row r="53" spans="1:6">
      <c r="A53" s="620"/>
      <c r="B53" s="620"/>
      <c r="C53" s="620"/>
      <c r="D53" s="620"/>
      <c r="E53" s="602"/>
      <c r="F53" s="602"/>
    </row>
    <row r="54" spans="1:6">
      <c r="A54" s="621"/>
      <c r="B54" s="622"/>
      <c r="D54" s="586"/>
      <c r="E54" s="603"/>
      <c r="F54" s="604"/>
    </row>
    <row r="55" spans="1:6">
      <c r="A55" s="621"/>
      <c r="D55" s="586"/>
      <c r="E55" s="603"/>
      <c r="F55" s="604"/>
    </row>
    <row r="56" spans="1:6">
      <c r="A56" s="621"/>
      <c r="B56" s="583"/>
      <c r="D56" s="586"/>
      <c r="E56" s="603"/>
      <c r="F56" s="604"/>
    </row>
    <row r="57" spans="1:6">
      <c r="A57" s="621"/>
      <c r="B57" s="583"/>
      <c r="D57" s="586"/>
      <c r="E57" s="603"/>
      <c r="F57" s="604"/>
    </row>
    <row r="58" spans="1:6">
      <c r="A58" s="621"/>
      <c r="D58" s="586"/>
      <c r="E58" s="603"/>
      <c r="F58" s="604"/>
    </row>
    <row r="59" spans="1:6">
      <c r="A59" s="621"/>
      <c r="D59" s="586"/>
      <c r="E59" s="603"/>
      <c r="F59" s="604"/>
    </row>
    <row r="60" spans="1:6">
      <c r="A60" s="621"/>
      <c r="D60" s="586"/>
      <c r="E60" s="603"/>
      <c r="F60" s="604"/>
    </row>
    <row r="61" spans="1:6">
      <c r="A61" s="621"/>
      <c r="D61" s="586"/>
      <c r="E61" s="603"/>
      <c r="F61" s="604"/>
    </row>
    <row r="62" spans="1:6">
      <c r="A62" s="621"/>
      <c r="D62" s="586"/>
      <c r="E62" s="603"/>
      <c r="F62" s="604"/>
    </row>
    <row r="63" spans="1:6">
      <c r="A63" s="621"/>
      <c r="D63" s="586"/>
      <c r="E63" s="603"/>
      <c r="F63" s="604"/>
    </row>
    <row r="64" spans="1:6">
      <c r="A64" s="621"/>
      <c r="D64" s="586"/>
      <c r="E64" s="603"/>
      <c r="F64" s="604"/>
    </row>
    <row r="65" spans="1:6">
      <c r="A65" s="621"/>
      <c r="D65" s="586"/>
      <c r="E65" s="603"/>
      <c r="F65" s="604"/>
    </row>
    <row r="66" spans="1:6">
      <c r="A66" s="621"/>
      <c r="B66" s="583"/>
      <c r="D66" s="586"/>
      <c r="E66" s="603"/>
      <c r="F66" s="604"/>
    </row>
    <row r="67" spans="1:6">
      <c r="A67" s="621"/>
      <c r="B67" s="583"/>
      <c r="D67" s="586"/>
      <c r="E67" s="603"/>
      <c r="F67" s="604"/>
    </row>
    <row r="68" spans="1:6">
      <c r="A68" s="621"/>
      <c r="B68" s="583"/>
      <c r="D68" s="586"/>
      <c r="E68" s="603"/>
      <c r="F68" s="604"/>
    </row>
    <row r="69" spans="1:6">
      <c r="A69" s="621"/>
      <c r="D69" s="586"/>
      <c r="E69" s="603"/>
      <c r="F69" s="604"/>
    </row>
    <row r="70" spans="1:6">
      <c r="A70" s="621"/>
      <c r="B70" s="583"/>
      <c r="D70" s="586"/>
      <c r="E70" s="603"/>
      <c r="F70" s="604"/>
    </row>
    <row r="71" spans="1:6">
      <c r="A71" s="621"/>
      <c r="D71" s="586"/>
      <c r="E71" s="603"/>
      <c r="F71" s="604"/>
    </row>
    <row r="72" spans="1:6">
      <c r="A72" s="621"/>
      <c r="B72" s="583"/>
      <c r="D72" s="586"/>
      <c r="E72" s="603"/>
      <c r="F72" s="604"/>
    </row>
    <row r="73" spans="1:6">
      <c r="A73" s="621"/>
      <c r="D73" s="586"/>
      <c r="E73" s="603"/>
      <c r="F73" s="604"/>
    </row>
    <row r="74" spans="1:6">
      <c r="A74" s="621"/>
      <c r="B74" s="583"/>
      <c r="D74" s="586"/>
      <c r="E74" s="603"/>
      <c r="F74" s="604"/>
    </row>
    <row r="75" spans="1:6">
      <c r="A75" s="621"/>
      <c r="D75" s="586"/>
      <c r="E75" s="603"/>
      <c r="F75" s="604"/>
    </row>
    <row r="76" spans="1:6">
      <c r="A76" s="621"/>
      <c r="B76" s="583"/>
      <c r="D76" s="586"/>
      <c r="E76" s="603"/>
      <c r="F76" s="604"/>
    </row>
    <row r="77" spans="1:6">
      <c r="A77" s="621"/>
      <c r="B77" s="583"/>
      <c r="D77" s="586"/>
      <c r="E77" s="603"/>
      <c r="F77" s="604"/>
    </row>
    <row r="78" spans="1:6">
      <c r="A78" s="621"/>
      <c r="B78" s="616"/>
      <c r="C78" s="623"/>
      <c r="D78" s="624"/>
      <c r="E78" s="470"/>
      <c r="F78" s="605"/>
    </row>
    <row r="79" spans="1:6">
      <c r="A79" s="621"/>
      <c r="B79" s="583"/>
      <c r="D79" s="586"/>
      <c r="E79" s="603"/>
      <c r="F79" s="604"/>
    </row>
    <row r="80" spans="1:6">
      <c r="A80" s="621"/>
      <c r="B80" s="625"/>
      <c r="D80" s="586"/>
      <c r="E80" s="136"/>
      <c r="F80" s="606"/>
    </row>
    <row r="81" spans="1:6">
      <c r="A81" s="621"/>
      <c r="B81" s="625"/>
      <c r="D81" s="586"/>
      <c r="E81" s="136"/>
      <c r="F81" s="606"/>
    </row>
    <row r="82" spans="1:6">
      <c r="A82" s="621"/>
      <c r="B82" s="616"/>
      <c r="D82" s="586"/>
      <c r="E82" s="136"/>
      <c r="F82" s="606"/>
    </row>
    <row r="83" spans="1:6">
      <c r="A83" s="621"/>
      <c r="B83" s="616"/>
      <c r="D83" s="586"/>
      <c r="E83" s="136"/>
      <c r="F83" s="606"/>
    </row>
    <row r="84" spans="1:6">
      <c r="A84" s="621"/>
      <c r="B84" s="626"/>
      <c r="C84" s="627"/>
      <c r="D84" s="586"/>
      <c r="E84" s="136"/>
      <c r="F84" s="606"/>
    </row>
    <row r="85" spans="1:6">
      <c r="A85" s="621"/>
      <c r="B85" s="626"/>
      <c r="C85" s="627"/>
      <c r="D85" s="586"/>
      <c r="E85" s="136"/>
      <c r="F85" s="606"/>
    </row>
    <row r="86" spans="1:6">
      <c r="A86" s="621"/>
      <c r="B86" s="626"/>
      <c r="C86" s="627"/>
      <c r="D86" s="586"/>
      <c r="E86" s="136"/>
      <c r="F86" s="606"/>
    </row>
    <row r="87" spans="1:6">
      <c r="A87" s="621"/>
      <c r="B87" s="626"/>
      <c r="C87" s="627"/>
      <c r="D87" s="586"/>
      <c r="E87" s="136"/>
      <c r="F87" s="606"/>
    </row>
    <row r="88" spans="1:6">
      <c r="A88" s="621"/>
      <c r="B88" s="626"/>
      <c r="C88" s="627"/>
      <c r="D88" s="586"/>
      <c r="E88" s="471"/>
      <c r="F88" s="606"/>
    </row>
    <row r="89" spans="1:6">
      <c r="A89" s="621"/>
      <c r="B89" s="628"/>
      <c r="C89" s="627"/>
      <c r="D89" s="586"/>
      <c r="E89" s="471"/>
      <c r="F89" s="606"/>
    </row>
    <row r="90" spans="1:6">
      <c r="A90" s="621"/>
      <c r="B90" s="583"/>
      <c r="D90" s="586"/>
      <c r="E90" s="603"/>
      <c r="F90" s="604"/>
    </row>
    <row r="91" spans="1:6">
      <c r="A91" s="621"/>
      <c r="D91" s="586"/>
      <c r="E91" s="603"/>
      <c r="F91" s="604"/>
    </row>
    <row r="92" spans="1:6">
      <c r="A92" s="621"/>
    </row>
    <row r="93" spans="1:6">
      <c r="A93" s="621"/>
    </row>
    <row r="94" spans="1:6">
      <c r="A94" s="621"/>
      <c r="D94" s="586"/>
      <c r="E94" s="603"/>
      <c r="F94" s="604"/>
    </row>
    <row r="95" spans="1:6">
      <c r="A95" s="621"/>
      <c r="B95" s="583"/>
      <c r="D95" s="586"/>
      <c r="E95" s="603"/>
      <c r="F95" s="604"/>
    </row>
    <row r="96" spans="1:6">
      <c r="A96" s="621"/>
      <c r="D96" s="586"/>
      <c r="E96" s="603"/>
      <c r="F96" s="604"/>
    </row>
  </sheetData>
  <sheetProtection selectLockedCells="1" selectUnlockedCells="1"/>
  <pageMargins left="0.62992125984252001" right="0.47244094488188998" top="0.98425196850393704" bottom="0.98425196850393704" header="0.511811023622047" footer="0.511811023622047"/>
  <pageSetup paperSize="9" scale="89" orientation="portrait" r:id="rId1"/>
  <headerFooter alignWithMargins="0">
    <oddHeader>&amp;L&amp;"Century Gothic,Bold"&amp;10OLU TEE ENGINEERING INT'L LTD&amp;C&amp;"Aptos Narrow,Bold"&amp;10Preliminaries&amp;R&amp;"Aptos Narrow,Bold"&amp;10ROLAC</oddHeader>
    <oddFooter>&amp;C&amp;"Comic Sans MS,Regular"&amp;11Preliminaries /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141B0-CB61-4BA4-83A1-7F95B4908C98}">
  <dimension ref="A24:J25"/>
  <sheetViews>
    <sheetView view="pageBreakPreview" zoomScale="60" zoomScaleNormal="100" workbookViewId="0">
      <selection activeCell="I27" sqref="I27"/>
    </sheetView>
  </sheetViews>
  <sheetFormatPr defaultColWidth="8.84375" defaultRowHeight="12.45"/>
  <cols>
    <col min="1" max="16384" width="8.84375" style="4"/>
  </cols>
  <sheetData>
    <row r="24" spans="1:10">
      <c r="D24" s="10" t="s">
        <v>146</v>
      </c>
    </row>
    <row r="25" spans="1:10" ht="21.9">
      <c r="A25" s="7"/>
      <c r="B25" s="7"/>
      <c r="C25" s="7"/>
      <c r="D25" s="478" t="s">
        <v>163</v>
      </c>
      <c r="E25" s="478"/>
      <c r="F25" s="478"/>
      <c r="G25" s="478"/>
      <c r="H25" s="7"/>
      <c r="I25" s="7"/>
      <c r="J25" s="7"/>
    </row>
  </sheetData>
  <mergeCells count="1">
    <mergeCell ref="D25:G2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80CDB-BF8A-458E-8A36-35040B933181}">
  <sheetPr>
    <tabColor rgb="FF00B050"/>
  </sheetPr>
  <dimension ref="A1:F99"/>
  <sheetViews>
    <sheetView view="pageBreakPreview" zoomScaleNormal="100" zoomScaleSheetLayoutView="100" workbookViewId="0">
      <selection sqref="A1:C1048576"/>
    </sheetView>
  </sheetViews>
  <sheetFormatPr defaultColWidth="10.84375" defaultRowHeight="15.45"/>
  <cols>
    <col min="1" max="1" width="5.84375" style="134" customWidth="1"/>
    <col min="2" max="2" width="62.4609375" style="52" bestFit="1" customWidth="1"/>
    <col min="3" max="3" width="9" style="47" bestFit="1" customWidth="1"/>
    <col min="4" max="4" width="6.69140625" style="135" bestFit="1" customWidth="1"/>
    <col min="5" max="5" width="13.4609375" style="139" bestFit="1" customWidth="1"/>
    <col min="6" max="6" width="20" style="137" customWidth="1"/>
    <col min="7" max="10" width="14.4609375" style="11" customWidth="1"/>
    <col min="11" max="11" width="16" style="11" customWidth="1"/>
    <col min="12" max="12" width="14.84375" style="11" customWidth="1"/>
    <col min="13" max="13" width="16" style="11" customWidth="1"/>
    <col min="14" max="15" width="14.15234375" style="11" customWidth="1"/>
    <col min="16" max="16" width="15.84375" style="11" customWidth="1"/>
    <col min="17" max="256" width="10.84375" style="11"/>
    <col min="257" max="257" width="5.84375" style="11" customWidth="1"/>
    <col min="258" max="258" width="62.4609375" style="11" bestFit="1" customWidth="1"/>
    <col min="259" max="259" width="9" style="11" bestFit="1" customWidth="1"/>
    <col min="260" max="260" width="6.69140625" style="11" bestFit="1" customWidth="1"/>
    <col min="261" max="261" width="13.4609375" style="11" bestFit="1" customWidth="1"/>
    <col min="262" max="262" width="20" style="11" customWidth="1"/>
    <col min="263" max="266" width="14.4609375" style="11" customWidth="1"/>
    <col min="267" max="267" width="16" style="11" customWidth="1"/>
    <col min="268" max="268" width="14.84375" style="11" customWidth="1"/>
    <col min="269" max="269" width="16" style="11" customWidth="1"/>
    <col min="270" max="271" width="14.15234375" style="11" customWidth="1"/>
    <col min="272" max="272" width="15.84375" style="11" customWidth="1"/>
    <col min="273" max="512" width="10.84375" style="11"/>
    <col min="513" max="513" width="5.84375" style="11" customWidth="1"/>
    <col min="514" max="514" width="62.4609375" style="11" bestFit="1" customWidth="1"/>
    <col min="515" max="515" width="9" style="11" bestFit="1" customWidth="1"/>
    <col min="516" max="516" width="6.69140625" style="11" bestFit="1" customWidth="1"/>
    <col min="517" max="517" width="13.4609375" style="11" bestFit="1" customWidth="1"/>
    <col min="518" max="518" width="20" style="11" customWidth="1"/>
    <col min="519" max="522" width="14.4609375" style="11" customWidth="1"/>
    <col min="523" max="523" width="16" style="11" customWidth="1"/>
    <col min="524" max="524" width="14.84375" style="11" customWidth="1"/>
    <col min="525" max="525" width="16" style="11" customWidth="1"/>
    <col min="526" max="527" width="14.15234375" style="11" customWidth="1"/>
    <col min="528" max="528" width="15.84375" style="11" customWidth="1"/>
    <col min="529" max="768" width="10.84375" style="11"/>
    <col min="769" max="769" width="5.84375" style="11" customWidth="1"/>
    <col min="770" max="770" width="62.4609375" style="11" bestFit="1" customWidth="1"/>
    <col min="771" max="771" width="9" style="11" bestFit="1" customWidth="1"/>
    <col min="772" max="772" width="6.69140625" style="11" bestFit="1" customWidth="1"/>
    <col min="773" max="773" width="13.4609375" style="11" bestFit="1" customWidth="1"/>
    <col min="774" max="774" width="20" style="11" customWidth="1"/>
    <col min="775" max="778" width="14.4609375" style="11" customWidth="1"/>
    <col min="779" max="779" width="16" style="11" customWidth="1"/>
    <col min="780" max="780" width="14.84375" style="11" customWidth="1"/>
    <col min="781" max="781" width="16" style="11" customWidth="1"/>
    <col min="782" max="783" width="14.15234375" style="11" customWidth="1"/>
    <col min="784" max="784" width="15.84375" style="11" customWidth="1"/>
    <col min="785" max="1024" width="10.84375" style="11"/>
    <col min="1025" max="1025" width="5.84375" style="11" customWidth="1"/>
    <col min="1026" max="1026" width="62.4609375" style="11" bestFit="1" customWidth="1"/>
    <col min="1027" max="1027" width="9" style="11" bestFit="1" customWidth="1"/>
    <col min="1028" max="1028" width="6.69140625" style="11" bestFit="1" customWidth="1"/>
    <col min="1029" max="1029" width="13.4609375" style="11" bestFit="1" customWidth="1"/>
    <col min="1030" max="1030" width="20" style="11" customWidth="1"/>
    <col min="1031" max="1034" width="14.4609375" style="11" customWidth="1"/>
    <col min="1035" max="1035" width="16" style="11" customWidth="1"/>
    <col min="1036" max="1036" width="14.84375" style="11" customWidth="1"/>
    <col min="1037" max="1037" width="16" style="11" customWidth="1"/>
    <col min="1038" max="1039" width="14.15234375" style="11" customWidth="1"/>
    <col min="1040" max="1040" width="15.84375" style="11" customWidth="1"/>
    <col min="1041" max="1280" width="10.84375" style="11"/>
    <col min="1281" max="1281" width="5.84375" style="11" customWidth="1"/>
    <col min="1282" max="1282" width="62.4609375" style="11" bestFit="1" customWidth="1"/>
    <col min="1283" max="1283" width="9" style="11" bestFit="1" customWidth="1"/>
    <col min="1284" max="1284" width="6.69140625" style="11" bestFit="1" customWidth="1"/>
    <col min="1285" max="1285" width="13.4609375" style="11" bestFit="1" customWidth="1"/>
    <col min="1286" max="1286" width="20" style="11" customWidth="1"/>
    <col min="1287" max="1290" width="14.4609375" style="11" customWidth="1"/>
    <col min="1291" max="1291" width="16" style="11" customWidth="1"/>
    <col min="1292" max="1292" width="14.84375" style="11" customWidth="1"/>
    <col min="1293" max="1293" width="16" style="11" customWidth="1"/>
    <col min="1294" max="1295" width="14.15234375" style="11" customWidth="1"/>
    <col min="1296" max="1296" width="15.84375" style="11" customWidth="1"/>
    <col min="1297" max="1536" width="10.84375" style="11"/>
    <col min="1537" max="1537" width="5.84375" style="11" customWidth="1"/>
    <col min="1538" max="1538" width="62.4609375" style="11" bestFit="1" customWidth="1"/>
    <col min="1539" max="1539" width="9" style="11" bestFit="1" customWidth="1"/>
    <col min="1540" max="1540" width="6.69140625" style="11" bestFit="1" customWidth="1"/>
    <col min="1541" max="1541" width="13.4609375" style="11" bestFit="1" customWidth="1"/>
    <col min="1542" max="1542" width="20" style="11" customWidth="1"/>
    <col min="1543" max="1546" width="14.4609375" style="11" customWidth="1"/>
    <col min="1547" max="1547" width="16" style="11" customWidth="1"/>
    <col min="1548" max="1548" width="14.84375" style="11" customWidth="1"/>
    <col min="1549" max="1549" width="16" style="11" customWidth="1"/>
    <col min="1550" max="1551" width="14.15234375" style="11" customWidth="1"/>
    <col min="1552" max="1552" width="15.84375" style="11" customWidth="1"/>
    <col min="1553" max="1792" width="10.84375" style="11"/>
    <col min="1793" max="1793" width="5.84375" style="11" customWidth="1"/>
    <col min="1794" max="1794" width="62.4609375" style="11" bestFit="1" customWidth="1"/>
    <col min="1795" max="1795" width="9" style="11" bestFit="1" customWidth="1"/>
    <col min="1796" max="1796" width="6.69140625" style="11" bestFit="1" customWidth="1"/>
    <col min="1797" max="1797" width="13.4609375" style="11" bestFit="1" customWidth="1"/>
    <col min="1798" max="1798" width="20" style="11" customWidth="1"/>
    <col min="1799" max="1802" width="14.4609375" style="11" customWidth="1"/>
    <col min="1803" max="1803" width="16" style="11" customWidth="1"/>
    <col min="1804" max="1804" width="14.84375" style="11" customWidth="1"/>
    <col min="1805" max="1805" width="16" style="11" customWidth="1"/>
    <col min="1806" max="1807" width="14.15234375" style="11" customWidth="1"/>
    <col min="1808" max="1808" width="15.84375" style="11" customWidth="1"/>
    <col min="1809" max="2048" width="10.84375" style="11"/>
    <col min="2049" max="2049" width="5.84375" style="11" customWidth="1"/>
    <col min="2050" max="2050" width="62.4609375" style="11" bestFit="1" customWidth="1"/>
    <col min="2051" max="2051" width="9" style="11" bestFit="1" customWidth="1"/>
    <col min="2052" max="2052" width="6.69140625" style="11" bestFit="1" customWidth="1"/>
    <col min="2053" max="2053" width="13.4609375" style="11" bestFit="1" customWidth="1"/>
    <col min="2054" max="2054" width="20" style="11" customWidth="1"/>
    <col min="2055" max="2058" width="14.4609375" style="11" customWidth="1"/>
    <col min="2059" max="2059" width="16" style="11" customWidth="1"/>
    <col min="2060" max="2060" width="14.84375" style="11" customWidth="1"/>
    <col min="2061" max="2061" width="16" style="11" customWidth="1"/>
    <col min="2062" max="2063" width="14.15234375" style="11" customWidth="1"/>
    <col min="2064" max="2064" width="15.84375" style="11" customWidth="1"/>
    <col min="2065" max="2304" width="10.84375" style="11"/>
    <col min="2305" max="2305" width="5.84375" style="11" customWidth="1"/>
    <col min="2306" max="2306" width="62.4609375" style="11" bestFit="1" customWidth="1"/>
    <col min="2307" max="2307" width="9" style="11" bestFit="1" customWidth="1"/>
    <col min="2308" max="2308" width="6.69140625" style="11" bestFit="1" customWidth="1"/>
    <col min="2309" max="2309" width="13.4609375" style="11" bestFit="1" customWidth="1"/>
    <col min="2310" max="2310" width="20" style="11" customWidth="1"/>
    <col min="2311" max="2314" width="14.4609375" style="11" customWidth="1"/>
    <col min="2315" max="2315" width="16" style="11" customWidth="1"/>
    <col min="2316" max="2316" width="14.84375" style="11" customWidth="1"/>
    <col min="2317" max="2317" width="16" style="11" customWidth="1"/>
    <col min="2318" max="2319" width="14.15234375" style="11" customWidth="1"/>
    <col min="2320" max="2320" width="15.84375" style="11" customWidth="1"/>
    <col min="2321" max="2560" width="10.84375" style="11"/>
    <col min="2561" max="2561" width="5.84375" style="11" customWidth="1"/>
    <col min="2562" max="2562" width="62.4609375" style="11" bestFit="1" customWidth="1"/>
    <col min="2563" max="2563" width="9" style="11" bestFit="1" customWidth="1"/>
    <col min="2564" max="2564" width="6.69140625" style="11" bestFit="1" customWidth="1"/>
    <col min="2565" max="2565" width="13.4609375" style="11" bestFit="1" customWidth="1"/>
    <col min="2566" max="2566" width="20" style="11" customWidth="1"/>
    <col min="2567" max="2570" width="14.4609375" style="11" customWidth="1"/>
    <col min="2571" max="2571" width="16" style="11" customWidth="1"/>
    <col min="2572" max="2572" width="14.84375" style="11" customWidth="1"/>
    <col min="2573" max="2573" width="16" style="11" customWidth="1"/>
    <col min="2574" max="2575" width="14.15234375" style="11" customWidth="1"/>
    <col min="2576" max="2576" width="15.84375" style="11" customWidth="1"/>
    <col min="2577" max="2816" width="10.84375" style="11"/>
    <col min="2817" max="2817" width="5.84375" style="11" customWidth="1"/>
    <col min="2818" max="2818" width="62.4609375" style="11" bestFit="1" customWidth="1"/>
    <col min="2819" max="2819" width="9" style="11" bestFit="1" customWidth="1"/>
    <col min="2820" max="2820" width="6.69140625" style="11" bestFit="1" customWidth="1"/>
    <col min="2821" max="2821" width="13.4609375" style="11" bestFit="1" customWidth="1"/>
    <col min="2822" max="2822" width="20" style="11" customWidth="1"/>
    <col min="2823" max="2826" width="14.4609375" style="11" customWidth="1"/>
    <col min="2827" max="2827" width="16" style="11" customWidth="1"/>
    <col min="2828" max="2828" width="14.84375" style="11" customWidth="1"/>
    <col min="2829" max="2829" width="16" style="11" customWidth="1"/>
    <col min="2830" max="2831" width="14.15234375" style="11" customWidth="1"/>
    <col min="2832" max="2832" width="15.84375" style="11" customWidth="1"/>
    <col min="2833" max="3072" width="10.84375" style="11"/>
    <col min="3073" max="3073" width="5.84375" style="11" customWidth="1"/>
    <col min="3074" max="3074" width="62.4609375" style="11" bestFit="1" customWidth="1"/>
    <col min="3075" max="3075" width="9" style="11" bestFit="1" customWidth="1"/>
    <col min="3076" max="3076" width="6.69140625" style="11" bestFit="1" customWidth="1"/>
    <col min="3077" max="3077" width="13.4609375" style="11" bestFit="1" customWidth="1"/>
    <col min="3078" max="3078" width="20" style="11" customWidth="1"/>
    <col min="3079" max="3082" width="14.4609375" style="11" customWidth="1"/>
    <col min="3083" max="3083" width="16" style="11" customWidth="1"/>
    <col min="3084" max="3084" width="14.84375" style="11" customWidth="1"/>
    <col min="3085" max="3085" width="16" style="11" customWidth="1"/>
    <col min="3086" max="3087" width="14.15234375" style="11" customWidth="1"/>
    <col min="3088" max="3088" width="15.84375" style="11" customWidth="1"/>
    <col min="3089" max="3328" width="10.84375" style="11"/>
    <col min="3329" max="3329" width="5.84375" style="11" customWidth="1"/>
    <col min="3330" max="3330" width="62.4609375" style="11" bestFit="1" customWidth="1"/>
    <col min="3331" max="3331" width="9" style="11" bestFit="1" customWidth="1"/>
    <col min="3332" max="3332" width="6.69140625" style="11" bestFit="1" customWidth="1"/>
    <col min="3333" max="3333" width="13.4609375" style="11" bestFit="1" customWidth="1"/>
    <col min="3334" max="3334" width="20" style="11" customWidth="1"/>
    <col min="3335" max="3338" width="14.4609375" style="11" customWidth="1"/>
    <col min="3339" max="3339" width="16" style="11" customWidth="1"/>
    <col min="3340" max="3340" width="14.84375" style="11" customWidth="1"/>
    <col min="3341" max="3341" width="16" style="11" customWidth="1"/>
    <col min="3342" max="3343" width="14.15234375" style="11" customWidth="1"/>
    <col min="3344" max="3344" width="15.84375" style="11" customWidth="1"/>
    <col min="3345" max="3584" width="10.84375" style="11"/>
    <col min="3585" max="3585" width="5.84375" style="11" customWidth="1"/>
    <col min="3586" max="3586" width="62.4609375" style="11" bestFit="1" customWidth="1"/>
    <col min="3587" max="3587" width="9" style="11" bestFit="1" customWidth="1"/>
    <col min="3588" max="3588" width="6.69140625" style="11" bestFit="1" customWidth="1"/>
    <col min="3589" max="3589" width="13.4609375" style="11" bestFit="1" customWidth="1"/>
    <col min="3590" max="3590" width="20" style="11" customWidth="1"/>
    <col min="3591" max="3594" width="14.4609375" style="11" customWidth="1"/>
    <col min="3595" max="3595" width="16" style="11" customWidth="1"/>
    <col min="3596" max="3596" width="14.84375" style="11" customWidth="1"/>
    <col min="3597" max="3597" width="16" style="11" customWidth="1"/>
    <col min="3598" max="3599" width="14.15234375" style="11" customWidth="1"/>
    <col min="3600" max="3600" width="15.84375" style="11" customWidth="1"/>
    <col min="3601" max="3840" width="10.84375" style="11"/>
    <col min="3841" max="3841" width="5.84375" style="11" customWidth="1"/>
    <col min="3842" max="3842" width="62.4609375" style="11" bestFit="1" customWidth="1"/>
    <col min="3843" max="3843" width="9" style="11" bestFit="1" customWidth="1"/>
    <col min="3844" max="3844" width="6.69140625" style="11" bestFit="1" customWidth="1"/>
    <col min="3845" max="3845" width="13.4609375" style="11" bestFit="1" customWidth="1"/>
    <col min="3846" max="3846" width="20" style="11" customWidth="1"/>
    <col min="3847" max="3850" width="14.4609375" style="11" customWidth="1"/>
    <col min="3851" max="3851" width="16" style="11" customWidth="1"/>
    <col min="3852" max="3852" width="14.84375" style="11" customWidth="1"/>
    <col min="3853" max="3853" width="16" style="11" customWidth="1"/>
    <col min="3854" max="3855" width="14.15234375" style="11" customWidth="1"/>
    <col min="3856" max="3856" width="15.84375" style="11" customWidth="1"/>
    <col min="3857" max="4096" width="10.84375" style="11"/>
    <col min="4097" max="4097" width="5.84375" style="11" customWidth="1"/>
    <col min="4098" max="4098" width="62.4609375" style="11" bestFit="1" customWidth="1"/>
    <col min="4099" max="4099" width="9" style="11" bestFit="1" customWidth="1"/>
    <col min="4100" max="4100" width="6.69140625" style="11" bestFit="1" customWidth="1"/>
    <col min="4101" max="4101" width="13.4609375" style="11" bestFit="1" customWidth="1"/>
    <col min="4102" max="4102" width="20" style="11" customWidth="1"/>
    <col min="4103" max="4106" width="14.4609375" style="11" customWidth="1"/>
    <col min="4107" max="4107" width="16" style="11" customWidth="1"/>
    <col min="4108" max="4108" width="14.84375" style="11" customWidth="1"/>
    <col min="4109" max="4109" width="16" style="11" customWidth="1"/>
    <col min="4110" max="4111" width="14.15234375" style="11" customWidth="1"/>
    <col min="4112" max="4112" width="15.84375" style="11" customWidth="1"/>
    <col min="4113" max="4352" width="10.84375" style="11"/>
    <col min="4353" max="4353" width="5.84375" style="11" customWidth="1"/>
    <col min="4354" max="4354" width="62.4609375" style="11" bestFit="1" customWidth="1"/>
    <col min="4355" max="4355" width="9" style="11" bestFit="1" customWidth="1"/>
    <col min="4356" max="4356" width="6.69140625" style="11" bestFit="1" customWidth="1"/>
    <col min="4357" max="4357" width="13.4609375" style="11" bestFit="1" customWidth="1"/>
    <col min="4358" max="4358" width="20" style="11" customWidth="1"/>
    <col min="4359" max="4362" width="14.4609375" style="11" customWidth="1"/>
    <col min="4363" max="4363" width="16" style="11" customWidth="1"/>
    <col min="4364" max="4364" width="14.84375" style="11" customWidth="1"/>
    <col min="4365" max="4365" width="16" style="11" customWidth="1"/>
    <col min="4366" max="4367" width="14.15234375" style="11" customWidth="1"/>
    <col min="4368" max="4368" width="15.84375" style="11" customWidth="1"/>
    <col min="4369" max="4608" width="10.84375" style="11"/>
    <col min="4609" max="4609" width="5.84375" style="11" customWidth="1"/>
    <col min="4610" max="4610" width="62.4609375" style="11" bestFit="1" customWidth="1"/>
    <col min="4611" max="4611" width="9" style="11" bestFit="1" customWidth="1"/>
    <col min="4612" max="4612" width="6.69140625" style="11" bestFit="1" customWidth="1"/>
    <col min="4613" max="4613" width="13.4609375" style="11" bestFit="1" customWidth="1"/>
    <col min="4614" max="4614" width="20" style="11" customWidth="1"/>
    <col min="4615" max="4618" width="14.4609375" style="11" customWidth="1"/>
    <col min="4619" max="4619" width="16" style="11" customWidth="1"/>
    <col min="4620" max="4620" width="14.84375" style="11" customWidth="1"/>
    <col min="4621" max="4621" width="16" style="11" customWidth="1"/>
    <col min="4622" max="4623" width="14.15234375" style="11" customWidth="1"/>
    <col min="4624" max="4624" width="15.84375" style="11" customWidth="1"/>
    <col min="4625" max="4864" width="10.84375" style="11"/>
    <col min="4865" max="4865" width="5.84375" style="11" customWidth="1"/>
    <col min="4866" max="4866" width="62.4609375" style="11" bestFit="1" customWidth="1"/>
    <col min="4867" max="4867" width="9" style="11" bestFit="1" customWidth="1"/>
    <col min="4868" max="4868" width="6.69140625" style="11" bestFit="1" customWidth="1"/>
    <col min="4869" max="4869" width="13.4609375" style="11" bestFit="1" customWidth="1"/>
    <col min="4870" max="4870" width="20" style="11" customWidth="1"/>
    <col min="4871" max="4874" width="14.4609375" style="11" customWidth="1"/>
    <col min="4875" max="4875" width="16" style="11" customWidth="1"/>
    <col min="4876" max="4876" width="14.84375" style="11" customWidth="1"/>
    <col min="4877" max="4877" width="16" style="11" customWidth="1"/>
    <col min="4878" max="4879" width="14.15234375" style="11" customWidth="1"/>
    <col min="4880" max="4880" width="15.84375" style="11" customWidth="1"/>
    <col min="4881" max="5120" width="10.84375" style="11"/>
    <col min="5121" max="5121" width="5.84375" style="11" customWidth="1"/>
    <col min="5122" max="5122" width="62.4609375" style="11" bestFit="1" customWidth="1"/>
    <col min="5123" max="5123" width="9" style="11" bestFit="1" customWidth="1"/>
    <col min="5124" max="5124" width="6.69140625" style="11" bestFit="1" customWidth="1"/>
    <col min="5125" max="5125" width="13.4609375" style="11" bestFit="1" customWidth="1"/>
    <col min="5126" max="5126" width="20" style="11" customWidth="1"/>
    <col min="5127" max="5130" width="14.4609375" style="11" customWidth="1"/>
    <col min="5131" max="5131" width="16" style="11" customWidth="1"/>
    <col min="5132" max="5132" width="14.84375" style="11" customWidth="1"/>
    <col min="5133" max="5133" width="16" style="11" customWidth="1"/>
    <col min="5134" max="5135" width="14.15234375" style="11" customWidth="1"/>
    <col min="5136" max="5136" width="15.84375" style="11" customWidth="1"/>
    <col min="5137" max="5376" width="10.84375" style="11"/>
    <col min="5377" max="5377" width="5.84375" style="11" customWidth="1"/>
    <col min="5378" max="5378" width="62.4609375" style="11" bestFit="1" customWidth="1"/>
    <col min="5379" max="5379" width="9" style="11" bestFit="1" customWidth="1"/>
    <col min="5380" max="5380" width="6.69140625" style="11" bestFit="1" customWidth="1"/>
    <col min="5381" max="5381" width="13.4609375" style="11" bestFit="1" customWidth="1"/>
    <col min="5382" max="5382" width="20" style="11" customWidth="1"/>
    <col min="5383" max="5386" width="14.4609375" style="11" customWidth="1"/>
    <col min="5387" max="5387" width="16" style="11" customWidth="1"/>
    <col min="5388" max="5388" width="14.84375" style="11" customWidth="1"/>
    <col min="5389" max="5389" width="16" style="11" customWidth="1"/>
    <col min="5390" max="5391" width="14.15234375" style="11" customWidth="1"/>
    <col min="5392" max="5392" width="15.84375" style="11" customWidth="1"/>
    <col min="5393" max="5632" width="10.84375" style="11"/>
    <col min="5633" max="5633" width="5.84375" style="11" customWidth="1"/>
    <col min="5634" max="5634" width="62.4609375" style="11" bestFit="1" customWidth="1"/>
    <col min="5635" max="5635" width="9" style="11" bestFit="1" customWidth="1"/>
    <col min="5636" max="5636" width="6.69140625" style="11" bestFit="1" customWidth="1"/>
    <col min="5637" max="5637" width="13.4609375" style="11" bestFit="1" customWidth="1"/>
    <col min="5638" max="5638" width="20" style="11" customWidth="1"/>
    <col min="5639" max="5642" width="14.4609375" style="11" customWidth="1"/>
    <col min="5643" max="5643" width="16" style="11" customWidth="1"/>
    <col min="5644" max="5644" width="14.84375" style="11" customWidth="1"/>
    <col min="5645" max="5645" width="16" style="11" customWidth="1"/>
    <col min="5646" max="5647" width="14.15234375" style="11" customWidth="1"/>
    <col min="5648" max="5648" width="15.84375" style="11" customWidth="1"/>
    <col min="5649" max="5888" width="10.84375" style="11"/>
    <col min="5889" max="5889" width="5.84375" style="11" customWidth="1"/>
    <col min="5890" max="5890" width="62.4609375" style="11" bestFit="1" customWidth="1"/>
    <col min="5891" max="5891" width="9" style="11" bestFit="1" customWidth="1"/>
    <col min="5892" max="5892" width="6.69140625" style="11" bestFit="1" customWidth="1"/>
    <col min="5893" max="5893" width="13.4609375" style="11" bestFit="1" customWidth="1"/>
    <col min="5894" max="5894" width="20" style="11" customWidth="1"/>
    <col min="5895" max="5898" width="14.4609375" style="11" customWidth="1"/>
    <col min="5899" max="5899" width="16" style="11" customWidth="1"/>
    <col min="5900" max="5900" width="14.84375" style="11" customWidth="1"/>
    <col min="5901" max="5901" width="16" style="11" customWidth="1"/>
    <col min="5902" max="5903" width="14.15234375" style="11" customWidth="1"/>
    <col min="5904" max="5904" width="15.84375" style="11" customWidth="1"/>
    <col min="5905" max="6144" width="10.84375" style="11"/>
    <col min="6145" max="6145" width="5.84375" style="11" customWidth="1"/>
    <col min="6146" max="6146" width="62.4609375" style="11" bestFit="1" customWidth="1"/>
    <col min="6147" max="6147" width="9" style="11" bestFit="1" customWidth="1"/>
    <col min="6148" max="6148" width="6.69140625" style="11" bestFit="1" customWidth="1"/>
    <col min="6149" max="6149" width="13.4609375" style="11" bestFit="1" customWidth="1"/>
    <col min="6150" max="6150" width="20" style="11" customWidth="1"/>
    <col min="6151" max="6154" width="14.4609375" style="11" customWidth="1"/>
    <col min="6155" max="6155" width="16" style="11" customWidth="1"/>
    <col min="6156" max="6156" width="14.84375" style="11" customWidth="1"/>
    <col min="6157" max="6157" width="16" style="11" customWidth="1"/>
    <col min="6158" max="6159" width="14.15234375" style="11" customWidth="1"/>
    <col min="6160" max="6160" width="15.84375" style="11" customWidth="1"/>
    <col min="6161" max="6400" width="10.84375" style="11"/>
    <col min="6401" max="6401" width="5.84375" style="11" customWidth="1"/>
    <col min="6402" max="6402" width="62.4609375" style="11" bestFit="1" customWidth="1"/>
    <col min="6403" max="6403" width="9" style="11" bestFit="1" customWidth="1"/>
    <col min="6404" max="6404" width="6.69140625" style="11" bestFit="1" customWidth="1"/>
    <col min="6405" max="6405" width="13.4609375" style="11" bestFit="1" customWidth="1"/>
    <col min="6406" max="6406" width="20" style="11" customWidth="1"/>
    <col min="6407" max="6410" width="14.4609375" style="11" customWidth="1"/>
    <col min="6411" max="6411" width="16" style="11" customWidth="1"/>
    <col min="6412" max="6412" width="14.84375" style="11" customWidth="1"/>
    <col min="6413" max="6413" width="16" style="11" customWidth="1"/>
    <col min="6414" max="6415" width="14.15234375" style="11" customWidth="1"/>
    <col min="6416" max="6416" width="15.84375" style="11" customWidth="1"/>
    <col min="6417" max="6656" width="10.84375" style="11"/>
    <col min="6657" max="6657" width="5.84375" style="11" customWidth="1"/>
    <col min="6658" max="6658" width="62.4609375" style="11" bestFit="1" customWidth="1"/>
    <col min="6659" max="6659" width="9" style="11" bestFit="1" customWidth="1"/>
    <col min="6660" max="6660" width="6.69140625" style="11" bestFit="1" customWidth="1"/>
    <col min="6661" max="6661" width="13.4609375" style="11" bestFit="1" customWidth="1"/>
    <col min="6662" max="6662" width="20" style="11" customWidth="1"/>
    <col min="6663" max="6666" width="14.4609375" style="11" customWidth="1"/>
    <col min="6667" max="6667" width="16" style="11" customWidth="1"/>
    <col min="6668" max="6668" width="14.84375" style="11" customWidth="1"/>
    <col min="6669" max="6669" width="16" style="11" customWidth="1"/>
    <col min="6670" max="6671" width="14.15234375" style="11" customWidth="1"/>
    <col min="6672" max="6672" width="15.84375" style="11" customWidth="1"/>
    <col min="6673" max="6912" width="10.84375" style="11"/>
    <col min="6913" max="6913" width="5.84375" style="11" customWidth="1"/>
    <col min="6914" max="6914" width="62.4609375" style="11" bestFit="1" customWidth="1"/>
    <col min="6915" max="6915" width="9" style="11" bestFit="1" customWidth="1"/>
    <col min="6916" max="6916" width="6.69140625" style="11" bestFit="1" customWidth="1"/>
    <col min="6917" max="6917" width="13.4609375" style="11" bestFit="1" customWidth="1"/>
    <col min="6918" max="6918" width="20" style="11" customWidth="1"/>
    <col min="6919" max="6922" width="14.4609375" style="11" customWidth="1"/>
    <col min="6923" max="6923" width="16" style="11" customWidth="1"/>
    <col min="6924" max="6924" width="14.84375" style="11" customWidth="1"/>
    <col min="6925" max="6925" width="16" style="11" customWidth="1"/>
    <col min="6926" max="6927" width="14.15234375" style="11" customWidth="1"/>
    <col min="6928" max="6928" width="15.84375" style="11" customWidth="1"/>
    <col min="6929" max="7168" width="10.84375" style="11"/>
    <col min="7169" max="7169" width="5.84375" style="11" customWidth="1"/>
    <col min="7170" max="7170" width="62.4609375" style="11" bestFit="1" customWidth="1"/>
    <col min="7171" max="7171" width="9" style="11" bestFit="1" customWidth="1"/>
    <col min="7172" max="7172" width="6.69140625" style="11" bestFit="1" customWidth="1"/>
    <col min="7173" max="7173" width="13.4609375" style="11" bestFit="1" customWidth="1"/>
    <col min="7174" max="7174" width="20" style="11" customWidth="1"/>
    <col min="7175" max="7178" width="14.4609375" style="11" customWidth="1"/>
    <col min="7179" max="7179" width="16" style="11" customWidth="1"/>
    <col min="7180" max="7180" width="14.84375" style="11" customWidth="1"/>
    <col min="7181" max="7181" width="16" style="11" customWidth="1"/>
    <col min="7182" max="7183" width="14.15234375" style="11" customWidth="1"/>
    <col min="7184" max="7184" width="15.84375" style="11" customWidth="1"/>
    <col min="7185" max="7424" width="10.84375" style="11"/>
    <col min="7425" max="7425" width="5.84375" style="11" customWidth="1"/>
    <col min="7426" max="7426" width="62.4609375" style="11" bestFit="1" customWidth="1"/>
    <col min="7427" max="7427" width="9" style="11" bestFit="1" customWidth="1"/>
    <col min="7428" max="7428" width="6.69140625" style="11" bestFit="1" customWidth="1"/>
    <col min="7429" max="7429" width="13.4609375" style="11" bestFit="1" customWidth="1"/>
    <col min="7430" max="7430" width="20" style="11" customWidth="1"/>
    <col min="7431" max="7434" width="14.4609375" style="11" customWidth="1"/>
    <col min="7435" max="7435" width="16" style="11" customWidth="1"/>
    <col min="7436" max="7436" width="14.84375" style="11" customWidth="1"/>
    <col min="7437" max="7437" width="16" style="11" customWidth="1"/>
    <col min="7438" max="7439" width="14.15234375" style="11" customWidth="1"/>
    <col min="7440" max="7440" width="15.84375" style="11" customWidth="1"/>
    <col min="7441" max="7680" width="10.84375" style="11"/>
    <col min="7681" max="7681" width="5.84375" style="11" customWidth="1"/>
    <col min="7682" max="7682" width="62.4609375" style="11" bestFit="1" customWidth="1"/>
    <col min="7683" max="7683" width="9" style="11" bestFit="1" customWidth="1"/>
    <col min="7684" max="7684" width="6.69140625" style="11" bestFit="1" customWidth="1"/>
    <col min="7685" max="7685" width="13.4609375" style="11" bestFit="1" customWidth="1"/>
    <col min="7686" max="7686" width="20" style="11" customWidth="1"/>
    <col min="7687" max="7690" width="14.4609375" style="11" customWidth="1"/>
    <col min="7691" max="7691" width="16" style="11" customWidth="1"/>
    <col min="7692" max="7692" width="14.84375" style="11" customWidth="1"/>
    <col min="7693" max="7693" width="16" style="11" customWidth="1"/>
    <col min="7694" max="7695" width="14.15234375" style="11" customWidth="1"/>
    <col min="7696" max="7696" width="15.84375" style="11" customWidth="1"/>
    <col min="7697" max="7936" width="10.84375" style="11"/>
    <col min="7937" max="7937" width="5.84375" style="11" customWidth="1"/>
    <col min="7938" max="7938" width="62.4609375" style="11" bestFit="1" customWidth="1"/>
    <col min="7939" max="7939" width="9" style="11" bestFit="1" customWidth="1"/>
    <col min="7940" max="7940" width="6.69140625" style="11" bestFit="1" customWidth="1"/>
    <col min="7941" max="7941" width="13.4609375" style="11" bestFit="1" customWidth="1"/>
    <col min="7942" max="7942" width="20" style="11" customWidth="1"/>
    <col min="7943" max="7946" width="14.4609375" style="11" customWidth="1"/>
    <col min="7947" max="7947" width="16" style="11" customWidth="1"/>
    <col min="7948" max="7948" width="14.84375" style="11" customWidth="1"/>
    <col min="7949" max="7949" width="16" style="11" customWidth="1"/>
    <col min="7950" max="7951" width="14.15234375" style="11" customWidth="1"/>
    <col min="7952" max="7952" width="15.84375" style="11" customWidth="1"/>
    <col min="7953" max="8192" width="10.84375" style="11"/>
    <col min="8193" max="8193" width="5.84375" style="11" customWidth="1"/>
    <col min="8194" max="8194" width="62.4609375" style="11" bestFit="1" customWidth="1"/>
    <col min="8195" max="8195" width="9" style="11" bestFit="1" customWidth="1"/>
    <col min="8196" max="8196" width="6.69140625" style="11" bestFit="1" customWidth="1"/>
    <col min="8197" max="8197" width="13.4609375" style="11" bestFit="1" customWidth="1"/>
    <col min="8198" max="8198" width="20" style="11" customWidth="1"/>
    <col min="8199" max="8202" width="14.4609375" style="11" customWidth="1"/>
    <col min="8203" max="8203" width="16" style="11" customWidth="1"/>
    <col min="8204" max="8204" width="14.84375" style="11" customWidth="1"/>
    <col min="8205" max="8205" width="16" style="11" customWidth="1"/>
    <col min="8206" max="8207" width="14.15234375" style="11" customWidth="1"/>
    <col min="8208" max="8208" width="15.84375" style="11" customWidth="1"/>
    <col min="8209" max="8448" width="10.84375" style="11"/>
    <col min="8449" max="8449" width="5.84375" style="11" customWidth="1"/>
    <col min="8450" max="8450" width="62.4609375" style="11" bestFit="1" customWidth="1"/>
    <col min="8451" max="8451" width="9" style="11" bestFit="1" customWidth="1"/>
    <col min="8452" max="8452" width="6.69140625" style="11" bestFit="1" customWidth="1"/>
    <col min="8453" max="8453" width="13.4609375" style="11" bestFit="1" customWidth="1"/>
    <col min="8454" max="8454" width="20" style="11" customWidth="1"/>
    <col min="8455" max="8458" width="14.4609375" style="11" customWidth="1"/>
    <col min="8459" max="8459" width="16" style="11" customWidth="1"/>
    <col min="8460" max="8460" width="14.84375" style="11" customWidth="1"/>
    <col min="8461" max="8461" width="16" style="11" customWidth="1"/>
    <col min="8462" max="8463" width="14.15234375" style="11" customWidth="1"/>
    <col min="8464" max="8464" width="15.84375" style="11" customWidth="1"/>
    <col min="8465" max="8704" width="10.84375" style="11"/>
    <col min="8705" max="8705" width="5.84375" style="11" customWidth="1"/>
    <col min="8706" max="8706" width="62.4609375" style="11" bestFit="1" customWidth="1"/>
    <col min="8707" max="8707" width="9" style="11" bestFit="1" customWidth="1"/>
    <col min="8708" max="8708" width="6.69140625" style="11" bestFit="1" customWidth="1"/>
    <col min="8709" max="8709" width="13.4609375" style="11" bestFit="1" customWidth="1"/>
    <col min="8710" max="8710" width="20" style="11" customWidth="1"/>
    <col min="8711" max="8714" width="14.4609375" style="11" customWidth="1"/>
    <col min="8715" max="8715" width="16" style="11" customWidth="1"/>
    <col min="8716" max="8716" width="14.84375" style="11" customWidth="1"/>
    <col min="8717" max="8717" width="16" style="11" customWidth="1"/>
    <col min="8718" max="8719" width="14.15234375" style="11" customWidth="1"/>
    <col min="8720" max="8720" width="15.84375" style="11" customWidth="1"/>
    <col min="8721" max="8960" width="10.84375" style="11"/>
    <col min="8961" max="8961" width="5.84375" style="11" customWidth="1"/>
    <col min="8962" max="8962" width="62.4609375" style="11" bestFit="1" customWidth="1"/>
    <col min="8963" max="8963" width="9" style="11" bestFit="1" customWidth="1"/>
    <col min="8964" max="8964" width="6.69140625" style="11" bestFit="1" customWidth="1"/>
    <col min="8965" max="8965" width="13.4609375" style="11" bestFit="1" customWidth="1"/>
    <col min="8966" max="8966" width="20" style="11" customWidth="1"/>
    <col min="8967" max="8970" width="14.4609375" style="11" customWidth="1"/>
    <col min="8971" max="8971" width="16" style="11" customWidth="1"/>
    <col min="8972" max="8972" width="14.84375" style="11" customWidth="1"/>
    <col min="8973" max="8973" width="16" style="11" customWidth="1"/>
    <col min="8974" max="8975" width="14.15234375" style="11" customWidth="1"/>
    <col min="8976" max="8976" width="15.84375" style="11" customWidth="1"/>
    <col min="8977" max="9216" width="10.84375" style="11"/>
    <col min="9217" max="9217" width="5.84375" style="11" customWidth="1"/>
    <col min="9218" max="9218" width="62.4609375" style="11" bestFit="1" customWidth="1"/>
    <col min="9219" max="9219" width="9" style="11" bestFit="1" customWidth="1"/>
    <col min="9220" max="9220" width="6.69140625" style="11" bestFit="1" customWidth="1"/>
    <col min="9221" max="9221" width="13.4609375" style="11" bestFit="1" customWidth="1"/>
    <col min="9222" max="9222" width="20" style="11" customWidth="1"/>
    <col min="9223" max="9226" width="14.4609375" style="11" customWidth="1"/>
    <col min="9227" max="9227" width="16" style="11" customWidth="1"/>
    <col min="9228" max="9228" width="14.84375" style="11" customWidth="1"/>
    <col min="9229" max="9229" width="16" style="11" customWidth="1"/>
    <col min="9230" max="9231" width="14.15234375" style="11" customWidth="1"/>
    <col min="9232" max="9232" width="15.84375" style="11" customWidth="1"/>
    <col min="9233" max="9472" width="10.84375" style="11"/>
    <col min="9473" max="9473" width="5.84375" style="11" customWidth="1"/>
    <col min="9474" max="9474" width="62.4609375" style="11" bestFit="1" customWidth="1"/>
    <col min="9475" max="9475" width="9" style="11" bestFit="1" customWidth="1"/>
    <col min="9476" max="9476" width="6.69140625" style="11" bestFit="1" customWidth="1"/>
    <col min="9477" max="9477" width="13.4609375" style="11" bestFit="1" customWidth="1"/>
    <col min="9478" max="9478" width="20" style="11" customWidth="1"/>
    <col min="9479" max="9482" width="14.4609375" style="11" customWidth="1"/>
    <col min="9483" max="9483" width="16" style="11" customWidth="1"/>
    <col min="9484" max="9484" width="14.84375" style="11" customWidth="1"/>
    <col min="9485" max="9485" width="16" style="11" customWidth="1"/>
    <col min="9486" max="9487" width="14.15234375" style="11" customWidth="1"/>
    <col min="9488" max="9488" width="15.84375" style="11" customWidth="1"/>
    <col min="9489" max="9728" width="10.84375" style="11"/>
    <col min="9729" max="9729" width="5.84375" style="11" customWidth="1"/>
    <col min="9730" max="9730" width="62.4609375" style="11" bestFit="1" customWidth="1"/>
    <col min="9731" max="9731" width="9" style="11" bestFit="1" customWidth="1"/>
    <col min="9732" max="9732" width="6.69140625" style="11" bestFit="1" customWidth="1"/>
    <col min="9733" max="9733" width="13.4609375" style="11" bestFit="1" customWidth="1"/>
    <col min="9734" max="9734" width="20" style="11" customWidth="1"/>
    <col min="9735" max="9738" width="14.4609375" style="11" customWidth="1"/>
    <col min="9739" max="9739" width="16" style="11" customWidth="1"/>
    <col min="9740" max="9740" width="14.84375" style="11" customWidth="1"/>
    <col min="9741" max="9741" width="16" style="11" customWidth="1"/>
    <col min="9742" max="9743" width="14.15234375" style="11" customWidth="1"/>
    <col min="9744" max="9744" width="15.84375" style="11" customWidth="1"/>
    <col min="9745" max="9984" width="10.84375" style="11"/>
    <col min="9985" max="9985" width="5.84375" style="11" customWidth="1"/>
    <col min="9986" max="9986" width="62.4609375" style="11" bestFit="1" customWidth="1"/>
    <col min="9987" max="9987" width="9" style="11" bestFit="1" customWidth="1"/>
    <col min="9988" max="9988" width="6.69140625" style="11" bestFit="1" customWidth="1"/>
    <col min="9989" max="9989" width="13.4609375" style="11" bestFit="1" customWidth="1"/>
    <col min="9990" max="9990" width="20" style="11" customWidth="1"/>
    <col min="9991" max="9994" width="14.4609375" style="11" customWidth="1"/>
    <col min="9995" max="9995" width="16" style="11" customWidth="1"/>
    <col min="9996" max="9996" width="14.84375" style="11" customWidth="1"/>
    <col min="9997" max="9997" width="16" style="11" customWidth="1"/>
    <col min="9998" max="9999" width="14.15234375" style="11" customWidth="1"/>
    <col min="10000" max="10000" width="15.84375" style="11" customWidth="1"/>
    <col min="10001" max="10240" width="10.84375" style="11"/>
    <col min="10241" max="10241" width="5.84375" style="11" customWidth="1"/>
    <col min="10242" max="10242" width="62.4609375" style="11" bestFit="1" customWidth="1"/>
    <col min="10243" max="10243" width="9" style="11" bestFit="1" customWidth="1"/>
    <col min="10244" max="10244" width="6.69140625" style="11" bestFit="1" customWidth="1"/>
    <col min="10245" max="10245" width="13.4609375" style="11" bestFit="1" customWidth="1"/>
    <col min="10246" max="10246" width="20" style="11" customWidth="1"/>
    <col min="10247" max="10250" width="14.4609375" style="11" customWidth="1"/>
    <col min="10251" max="10251" width="16" style="11" customWidth="1"/>
    <col min="10252" max="10252" width="14.84375" style="11" customWidth="1"/>
    <col min="10253" max="10253" width="16" style="11" customWidth="1"/>
    <col min="10254" max="10255" width="14.15234375" style="11" customWidth="1"/>
    <col min="10256" max="10256" width="15.84375" style="11" customWidth="1"/>
    <col min="10257" max="10496" width="10.84375" style="11"/>
    <col min="10497" max="10497" width="5.84375" style="11" customWidth="1"/>
    <col min="10498" max="10498" width="62.4609375" style="11" bestFit="1" customWidth="1"/>
    <col min="10499" max="10499" width="9" style="11" bestFit="1" customWidth="1"/>
    <col min="10500" max="10500" width="6.69140625" style="11" bestFit="1" customWidth="1"/>
    <col min="10501" max="10501" width="13.4609375" style="11" bestFit="1" customWidth="1"/>
    <col min="10502" max="10502" width="20" style="11" customWidth="1"/>
    <col min="10503" max="10506" width="14.4609375" style="11" customWidth="1"/>
    <col min="10507" max="10507" width="16" style="11" customWidth="1"/>
    <col min="10508" max="10508" width="14.84375" style="11" customWidth="1"/>
    <col min="10509" max="10509" width="16" style="11" customWidth="1"/>
    <col min="10510" max="10511" width="14.15234375" style="11" customWidth="1"/>
    <col min="10512" max="10512" width="15.84375" style="11" customWidth="1"/>
    <col min="10513" max="10752" width="10.84375" style="11"/>
    <col min="10753" max="10753" width="5.84375" style="11" customWidth="1"/>
    <col min="10754" max="10754" width="62.4609375" style="11" bestFit="1" customWidth="1"/>
    <col min="10755" max="10755" width="9" style="11" bestFit="1" customWidth="1"/>
    <col min="10756" max="10756" width="6.69140625" style="11" bestFit="1" customWidth="1"/>
    <col min="10757" max="10757" width="13.4609375" style="11" bestFit="1" customWidth="1"/>
    <col min="10758" max="10758" width="20" style="11" customWidth="1"/>
    <col min="10759" max="10762" width="14.4609375" style="11" customWidth="1"/>
    <col min="10763" max="10763" width="16" style="11" customWidth="1"/>
    <col min="10764" max="10764" width="14.84375" style="11" customWidth="1"/>
    <col min="10765" max="10765" width="16" style="11" customWidth="1"/>
    <col min="10766" max="10767" width="14.15234375" style="11" customWidth="1"/>
    <col min="10768" max="10768" width="15.84375" style="11" customWidth="1"/>
    <col min="10769" max="11008" width="10.84375" style="11"/>
    <col min="11009" max="11009" width="5.84375" style="11" customWidth="1"/>
    <col min="11010" max="11010" width="62.4609375" style="11" bestFit="1" customWidth="1"/>
    <col min="11011" max="11011" width="9" style="11" bestFit="1" customWidth="1"/>
    <col min="11012" max="11012" width="6.69140625" style="11" bestFit="1" customWidth="1"/>
    <col min="11013" max="11013" width="13.4609375" style="11" bestFit="1" customWidth="1"/>
    <col min="11014" max="11014" width="20" style="11" customWidth="1"/>
    <col min="11015" max="11018" width="14.4609375" style="11" customWidth="1"/>
    <col min="11019" max="11019" width="16" style="11" customWidth="1"/>
    <col min="11020" max="11020" width="14.84375" style="11" customWidth="1"/>
    <col min="11021" max="11021" width="16" style="11" customWidth="1"/>
    <col min="11022" max="11023" width="14.15234375" style="11" customWidth="1"/>
    <col min="11024" max="11024" width="15.84375" style="11" customWidth="1"/>
    <col min="11025" max="11264" width="10.84375" style="11"/>
    <col min="11265" max="11265" width="5.84375" style="11" customWidth="1"/>
    <col min="11266" max="11266" width="62.4609375" style="11" bestFit="1" customWidth="1"/>
    <col min="11267" max="11267" width="9" style="11" bestFit="1" customWidth="1"/>
    <col min="11268" max="11268" width="6.69140625" style="11" bestFit="1" customWidth="1"/>
    <col min="11269" max="11269" width="13.4609375" style="11" bestFit="1" customWidth="1"/>
    <col min="11270" max="11270" width="20" style="11" customWidth="1"/>
    <col min="11271" max="11274" width="14.4609375" style="11" customWidth="1"/>
    <col min="11275" max="11275" width="16" style="11" customWidth="1"/>
    <col min="11276" max="11276" width="14.84375" style="11" customWidth="1"/>
    <col min="11277" max="11277" width="16" style="11" customWidth="1"/>
    <col min="11278" max="11279" width="14.15234375" style="11" customWidth="1"/>
    <col min="11280" max="11280" width="15.84375" style="11" customWidth="1"/>
    <col min="11281" max="11520" width="10.84375" style="11"/>
    <col min="11521" max="11521" width="5.84375" style="11" customWidth="1"/>
    <col min="11522" max="11522" width="62.4609375" style="11" bestFit="1" customWidth="1"/>
    <col min="11523" max="11523" width="9" style="11" bestFit="1" customWidth="1"/>
    <col min="11524" max="11524" width="6.69140625" style="11" bestFit="1" customWidth="1"/>
    <col min="11525" max="11525" width="13.4609375" style="11" bestFit="1" customWidth="1"/>
    <col min="11526" max="11526" width="20" style="11" customWidth="1"/>
    <col min="11527" max="11530" width="14.4609375" style="11" customWidth="1"/>
    <col min="11531" max="11531" width="16" style="11" customWidth="1"/>
    <col min="11532" max="11532" width="14.84375" style="11" customWidth="1"/>
    <col min="11533" max="11533" width="16" style="11" customWidth="1"/>
    <col min="11534" max="11535" width="14.15234375" style="11" customWidth="1"/>
    <col min="11536" max="11536" width="15.84375" style="11" customWidth="1"/>
    <col min="11537" max="11776" width="10.84375" style="11"/>
    <col min="11777" max="11777" width="5.84375" style="11" customWidth="1"/>
    <col min="11778" max="11778" width="62.4609375" style="11" bestFit="1" customWidth="1"/>
    <col min="11779" max="11779" width="9" style="11" bestFit="1" customWidth="1"/>
    <col min="11780" max="11780" width="6.69140625" style="11" bestFit="1" customWidth="1"/>
    <col min="11781" max="11781" width="13.4609375" style="11" bestFit="1" customWidth="1"/>
    <col min="11782" max="11782" width="20" style="11" customWidth="1"/>
    <col min="11783" max="11786" width="14.4609375" style="11" customWidth="1"/>
    <col min="11787" max="11787" width="16" style="11" customWidth="1"/>
    <col min="11788" max="11788" width="14.84375" style="11" customWidth="1"/>
    <col min="11789" max="11789" width="16" style="11" customWidth="1"/>
    <col min="11790" max="11791" width="14.15234375" style="11" customWidth="1"/>
    <col min="11792" max="11792" width="15.84375" style="11" customWidth="1"/>
    <col min="11793" max="12032" width="10.84375" style="11"/>
    <col min="12033" max="12033" width="5.84375" style="11" customWidth="1"/>
    <col min="12034" max="12034" width="62.4609375" style="11" bestFit="1" customWidth="1"/>
    <col min="12035" max="12035" width="9" style="11" bestFit="1" customWidth="1"/>
    <col min="12036" max="12036" width="6.69140625" style="11" bestFit="1" customWidth="1"/>
    <col min="12037" max="12037" width="13.4609375" style="11" bestFit="1" customWidth="1"/>
    <col min="12038" max="12038" width="20" style="11" customWidth="1"/>
    <col min="12039" max="12042" width="14.4609375" style="11" customWidth="1"/>
    <col min="12043" max="12043" width="16" style="11" customWidth="1"/>
    <col min="12044" max="12044" width="14.84375" style="11" customWidth="1"/>
    <col min="12045" max="12045" width="16" style="11" customWidth="1"/>
    <col min="12046" max="12047" width="14.15234375" style="11" customWidth="1"/>
    <col min="12048" max="12048" width="15.84375" style="11" customWidth="1"/>
    <col min="12049" max="12288" width="10.84375" style="11"/>
    <col min="12289" max="12289" width="5.84375" style="11" customWidth="1"/>
    <col min="12290" max="12290" width="62.4609375" style="11" bestFit="1" customWidth="1"/>
    <col min="12291" max="12291" width="9" style="11" bestFit="1" customWidth="1"/>
    <col min="12292" max="12292" width="6.69140625" style="11" bestFit="1" customWidth="1"/>
    <col min="12293" max="12293" width="13.4609375" style="11" bestFit="1" customWidth="1"/>
    <col min="12294" max="12294" width="20" style="11" customWidth="1"/>
    <col min="12295" max="12298" width="14.4609375" style="11" customWidth="1"/>
    <col min="12299" max="12299" width="16" style="11" customWidth="1"/>
    <col min="12300" max="12300" width="14.84375" style="11" customWidth="1"/>
    <col min="12301" max="12301" width="16" style="11" customWidth="1"/>
    <col min="12302" max="12303" width="14.15234375" style="11" customWidth="1"/>
    <col min="12304" max="12304" width="15.84375" style="11" customWidth="1"/>
    <col min="12305" max="12544" width="10.84375" style="11"/>
    <col min="12545" max="12545" width="5.84375" style="11" customWidth="1"/>
    <col min="12546" max="12546" width="62.4609375" style="11" bestFit="1" customWidth="1"/>
    <col min="12547" max="12547" width="9" style="11" bestFit="1" customWidth="1"/>
    <col min="12548" max="12548" width="6.69140625" style="11" bestFit="1" customWidth="1"/>
    <col min="12549" max="12549" width="13.4609375" style="11" bestFit="1" customWidth="1"/>
    <col min="12550" max="12550" width="20" style="11" customWidth="1"/>
    <col min="12551" max="12554" width="14.4609375" style="11" customWidth="1"/>
    <col min="12555" max="12555" width="16" style="11" customWidth="1"/>
    <col min="12556" max="12556" width="14.84375" style="11" customWidth="1"/>
    <col min="12557" max="12557" width="16" style="11" customWidth="1"/>
    <col min="12558" max="12559" width="14.15234375" style="11" customWidth="1"/>
    <col min="12560" max="12560" width="15.84375" style="11" customWidth="1"/>
    <col min="12561" max="12800" width="10.84375" style="11"/>
    <col min="12801" max="12801" width="5.84375" style="11" customWidth="1"/>
    <col min="12802" max="12802" width="62.4609375" style="11" bestFit="1" customWidth="1"/>
    <col min="12803" max="12803" width="9" style="11" bestFit="1" customWidth="1"/>
    <col min="12804" max="12804" width="6.69140625" style="11" bestFit="1" customWidth="1"/>
    <col min="12805" max="12805" width="13.4609375" style="11" bestFit="1" customWidth="1"/>
    <col min="12806" max="12806" width="20" style="11" customWidth="1"/>
    <col min="12807" max="12810" width="14.4609375" style="11" customWidth="1"/>
    <col min="12811" max="12811" width="16" style="11" customWidth="1"/>
    <col min="12812" max="12812" width="14.84375" style="11" customWidth="1"/>
    <col min="12813" max="12813" width="16" style="11" customWidth="1"/>
    <col min="12814" max="12815" width="14.15234375" style="11" customWidth="1"/>
    <col min="12816" max="12816" width="15.84375" style="11" customWidth="1"/>
    <col min="12817" max="13056" width="10.84375" style="11"/>
    <col min="13057" max="13057" width="5.84375" style="11" customWidth="1"/>
    <col min="13058" max="13058" width="62.4609375" style="11" bestFit="1" customWidth="1"/>
    <col min="13059" max="13059" width="9" style="11" bestFit="1" customWidth="1"/>
    <col min="13060" max="13060" width="6.69140625" style="11" bestFit="1" customWidth="1"/>
    <col min="13061" max="13061" width="13.4609375" style="11" bestFit="1" customWidth="1"/>
    <col min="13062" max="13062" width="20" style="11" customWidth="1"/>
    <col min="13063" max="13066" width="14.4609375" style="11" customWidth="1"/>
    <col min="13067" max="13067" width="16" style="11" customWidth="1"/>
    <col min="13068" max="13068" width="14.84375" style="11" customWidth="1"/>
    <col min="13069" max="13069" width="16" style="11" customWidth="1"/>
    <col min="13070" max="13071" width="14.15234375" style="11" customWidth="1"/>
    <col min="13072" max="13072" width="15.84375" style="11" customWidth="1"/>
    <col min="13073" max="13312" width="10.84375" style="11"/>
    <col min="13313" max="13313" width="5.84375" style="11" customWidth="1"/>
    <col min="13314" max="13314" width="62.4609375" style="11" bestFit="1" customWidth="1"/>
    <col min="13315" max="13315" width="9" style="11" bestFit="1" customWidth="1"/>
    <col min="13316" max="13316" width="6.69140625" style="11" bestFit="1" customWidth="1"/>
    <col min="13317" max="13317" width="13.4609375" style="11" bestFit="1" customWidth="1"/>
    <col min="13318" max="13318" width="20" style="11" customWidth="1"/>
    <col min="13319" max="13322" width="14.4609375" style="11" customWidth="1"/>
    <col min="13323" max="13323" width="16" style="11" customWidth="1"/>
    <col min="13324" max="13324" width="14.84375" style="11" customWidth="1"/>
    <col min="13325" max="13325" width="16" style="11" customWidth="1"/>
    <col min="13326" max="13327" width="14.15234375" style="11" customWidth="1"/>
    <col min="13328" max="13328" width="15.84375" style="11" customWidth="1"/>
    <col min="13329" max="13568" width="10.84375" style="11"/>
    <col min="13569" max="13569" width="5.84375" style="11" customWidth="1"/>
    <col min="13570" max="13570" width="62.4609375" style="11" bestFit="1" customWidth="1"/>
    <col min="13571" max="13571" width="9" style="11" bestFit="1" customWidth="1"/>
    <col min="13572" max="13572" width="6.69140625" style="11" bestFit="1" customWidth="1"/>
    <col min="13573" max="13573" width="13.4609375" style="11" bestFit="1" customWidth="1"/>
    <col min="13574" max="13574" width="20" style="11" customWidth="1"/>
    <col min="13575" max="13578" width="14.4609375" style="11" customWidth="1"/>
    <col min="13579" max="13579" width="16" style="11" customWidth="1"/>
    <col min="13580" max="13580" width="14.84375" style="11" customWidth="1"/>
    <col min="13581" max="13581" width="16" style="11" customWidth="1"/>
    <col min="13582" max="13583" width="14.15234375" style="11" customWidth="1"/>
    <col min="13584" max="13584" width="15.84375" style="11" customWidth="1"/>
    <col min="13585" max="13824" width="10.84375" style="11"/>
    <col min="13825" max="13825" width="5.84375" style="11" customWidth="1"/>
    <col min="13826" max="13826" width="62.4609375" style="11" bestFit="1" customWidth="1"/>
    <col min="13827" max="13827" width="9" style="11" bestFit="1" customWidth="1"/>
    <col min="13828" max="13828" width="6.69140625" style="11" bestFit="1" customWidth="1"/>
    <col min="13829" max="13829" width="13.4609375" style="11" bestFit="1" customWidth="1"/>
    <col min="13830" max="13830" width="20" style="11" customWidth="1"/>
    <col min="13831" max="13834" width="14.4609375" style="11" customWidth="1"/>
    <col min="13835" max="13835" width="16" style="11" customWidth="1"/>
    <col min="13836" max="13836" width="14.84375" style="11" customWidth="1"/>
    <col min="13837" max="13837" width="16" style="11" customWidth="1"/>
    <col min="13838" max="13839" width="14.15234375" style="11" customWidth="1"/>
    <col min="13840" max="13840" width="15.84375" style="11" customWidth="1"/>
    <col min="13841" max="14080" width="10.84375" style="11"/>
    <col min="14081" max="14081" width="5.84375" style="11" customWidth="1"/>
    <col min="14082" max="14082" width="62.4609375" style="11" bestFit="1" customWidth="1"/>
    <col min="14083" max="14083" width="9" style="11" bestFit="1" customWidth="1"/>
    <col min="14084" max="14084" width="6.69140625" style="11" bestFit="1" customWidth="1"/>
    <col min="14085" max="14085" width="13.4609375" style="11" bestFit="1" customWidth="1"/>
    <col min="14086" max="14086" width="20" style="11" customWidth="1"/>
    <col min="14087" max="14090" width="14.4609375" style="11" customWidth="1"/>
    <col min="14091" max="14091" width="16" style="11" customWidth="1"/>
    <col min="14092" max="14092" width="14.84375" style="11" customWidth="1"/>
    <col min="14093" max="14093" width="16" style="11" customWidth="1"/>
    <col min="14094" max="14095" width="14.15234375" style="11" customWidth="1"/>
    <col min="14096" max="14096" width="15.84375" style="11" customWidth="1"/>
    <col min="14097" max="14336" width="10.84375" style="11"/>
    <col min="14337" max="14337" width="5.84375" style="11" customWidth="1"/>
    <col min="14338" max="14338" width="62.4609375" style="11" bestFit="1" customWidth="1"/>
    <col min="14339" max="14339" width="9" style="11" bestFit="1" customWidth="1"/>
    <col min="14340" max="14340" width="6.69140625" style="11" bestFit="1" customWidth="1"/>
    <col min="14341" max="14341" width="13.4609375" style="11" bestFit="1" customWidth="1"/>
    <col min="14342" max="14342" width="20" style="11" customWidth="1"/>
    <col min="14343" max="14346" width="14.4609375" style="11" customWidth="1"/>
    <col min="14347" max="14347" width="16" style="11" customWidth="1"/>
    <col min="14348" max="14348" width="14.84375" style="11" customWidth="1"/>
    <col min="14349" max="14349" width="16" style="11" customWidth="1"/>
    <col min="14350" max="14351" width="14.15234375" style="11" customWidth="1"/>
    <col min="14352" max="14352" width="15.84375" style="11" customWidth="1"/>
    <col min="14353" max="14592" width="10.84375" style="11"/>
    <col min="14593" max="14593" width="5.84375" style="11" customWidth="1"/>
    <col min="14594" max="14594" width="62.4609375" style="11" bestFit="1" customWidth="1"/>
    <col min="14595" max="14595" width="9" style="11" bestFit="1" customWidth="1"/>
    <col min="14596" max="14596" width="6.69140625" style="11" bestFit="1" customWidth="1"/>
    <col min="14597" max="14597" width="13.4609375" style="11" bestFit="1" customWidth="1"/>
    <col min="14598" max="14598" width="20" style="11" customWidth="1"/>
    <col min="14599" max="14602" width="14.4609375" style="11" customWidth="1"/>
    <col min="14603" max="14603" width="16" style="11" customWidth="1"/>
    <col min="14604" max="14604" width="14.84375" style="11" customWidth="1"/>
    <col min="14605" max="14605" width="16" style="11" customWidth="1"/>
    <col min="14606" max="14607" width="14.15234375" style="11" customWidth="1"/>
    <col min="14608" max="14608" width="15.84375" style="11" customWidth="1"/>
    <col min="14609" max="14848" width="10.84375" style="11"/>
    <col min="14849" max="14849" width="5.84375" style="11" customWidth="1"/>
    <col min="14850" max="14850" width="62.4609375" style="11" bestFit="1" customWidth="1"/>
    <col min="14851" max="14851" width="9" style="11" bestFit="1" customWidth="1"/>
    <col min="14852" max="14852" width="6.69140625" style="11" bestFit="1" customWidth="1"/>
    <col min="14853" max="14853" width="13.4609375" style="11" bestFit="1" customWidth="1"/>
    <col min="14854" max="14854" width="20" style="11" customWidth="1"/>
    <col min="14855" max="14858" width="14.4609375" style="11" customWidth="1"/>
    <col min="14859" max="14859" width="16" style="11" customWidth="1"/>
    <col min="14860" max="14860" width="14.84375" style="11" customWidth="1"/>
    <col min="14861" max="14861" width="16" style="11" customWidth="1"/>
    <col min="14862" max="14863" width="14.15234375" style="11" customWidth="1"/>
    <col min="14864" max="14864" width="15.84375" style="11" customWidth="1"/>
    <col min="14865" max="15104" width="10.84375" style="11"/>
    <col min="15105" max="15105" width="5.84375" style="11" customWidth="1"/>
    <col min="15106" max="15106" width="62.4609375" style="11" bestFit="1" customWidth="1"/>
    <col min="15107" max="15107" width="9" style="11" bestFit="1" customWidth="1"/>
    <col min="15108" max="15108" width="6.69140625" style="11" bestFit="1" customWidth="1"/>
    <col min="15109" max="15109" width="13.4609375" style="11" bestFit="1" customWidth="1"/>
    <col min="15110" max="15110" width="20" style="11" customWidth="1"/>
    <col min="15111" max="15114" width="14.4609375" style="11" customWidth="1"/>
    <col min="15115" max="15115" width="16" style="11" customWidth="1"/>
    <col min="15116" max="15116" width="14.84375" style="11" customWidth="1"/>
    <col min="15117" max="15117" width="16" style="11" customWidth="1"/>
    <col min="15118" max="15119" width="14.15234375" style="11" customWidth="1"/>
    <col min="15120" max="15120" width="15.84375" style="11" customWidth="1"/>
    <col min="15121" max="15360" width="10.84375" style="11"/>
    <col min="15361" max="15361" width="5.84375" style="11" customWidth="1"/>
    <col min="15362" max="15362" width="62.4609375" style="11" bestFit="1" customWidth="1"/>
    <col min="15363" max="15363" width="9" style="11" bestFit="1" customWidth="1"/>
    <col min="15364" max="15364" width="6.69140625" style="11" bestFit="1" customWidth="1"/>
    <col min="15365" max="15365" width="13.4609375" style="11" bestFit="1" customWidth="1"/>
    <col min="15366" max="15366" width="20" style="11" customWidth="1"/>
    <col min="15367" max="15370" width="14.4609375" style="11" customWidth="1"/>
    <col min="15371" max="15371" width="16" style="11" customWidth="1"/>
    <col min="15372" max="15372" width="14.84375" style="11" customWidth="1"/>
    <col min="15373" max="15373" width="16" style="11" customWidth="1"/>
    <col min="15374" max="15375" width="14.15234375" style="11" customWidth="1"/>
    <col min="15376" max="15376" width="15.84375" style="11" customWidth="1"/>
    <col min="15377" max="15616" width="10.84375" style="11"/>
    <col min="15617" max="15617" width="5.84375" style="11" customWidth="1"/>
    <col min="15618" max="15618" width="62.4609375" style="11" bestFit="1" customWidth="1"/>
    <col min="15619" max="15619" width="9" style="11" bestFit="1" customWidth="1"/>
    <col min="15620" max="15620" width="6.69140625" style="11" bestFit="1" customWidth="1"/>
    <col min="15621" max="15621" width="13.4609375" style="11" bestFit="1" customWidth="1"/>
    <col min="15622" max="15622" width="20" style="11" customWidth="1"/>
    <col min="15623" max="15626" width="14.4609375" style="11" customWidth="1"/>
    <col min="15627" max="15627" width="16" style="11" customWidth="1"/>
    <col min="15628" max="15628" width="14.84375" style="11" customWidth="1"/>
    <col min="15629" max="15629" width="16" style="11" customWidth="1"/>
    <col min="15630" max="15631" width="14.15234375" style="11" customWidth="1"/>
    <col min="15632" max="15632" width="15.84375" style="11" customWidth="1"/>
    <col min="15633" max="15872" width="10.84375" style="11"/>
    <col min="15873" max="15873" width="5.84375" style="11" customWidth="1"/>
    <col min="15874" max="15874" width="62.4609375" style="11" bestFit="1" customWidth="1"/>
    <col min="15875" max="15875" width="9" style="11" bestFit="1" customWidth="1"/>
    <col min="15876" max="15876" width="6.69140625" style="11" bestFit="1" customWidth="1"/>
    <col min="15877" max="15877" width="13.4609375" style="11" bestFit="1" customWidth="1"/>
    <col min="15878" max="15878" width="20" style="11" customWidth="1"/>
    <col min="15879" max="15882" width="14.4609375" style="11" customWidth="1"/>
    <col min="15883" max="15883" width="16" style="11" customWidth="1"/>
    <col min="15884" max="15884" width="14.84375" style="11" customWidth="1"/>
    <col min="15885" max="15885" width="16" style="11" customWidth="1"/>
    <col min="15886" max="15887" width="14.15234375" style="11" customWidth="1"/>
    <col min="15888" max="15888" width="15.84375" style="11" customWidth="1"/>
    <col min="15889" max="16128" width="10.84375" style="11"/>
    <col min="16129" max="16129" width="5.84375" style="11" customWidth="1"/>
    <col min="16130" max="16130" width="62.4609375" style="11" bestFit="1" customWidth="1"/>
    <col min="16131" max="16131" width="9" style="11" bestFit="1" customWidth="1"/>
    <col min="16132" max="16132" width="6.69140625" style="11" bestFit="1" customWidth="1"/>
    <col min="16133" max="16133" width="13.4609375" style="11" bestFit="1" customWidth="1"/>
    <col min="16134" max="16134" width="20" style="11" customWidth="1"/>
    <col min="16135" max="16138" width="14.4609375" style="11" customWidth="1"/>
    <col min="16139" max="16139" width="16" style="11" customWidth="1"/>
    <col min="16140" max="16140" width="14.84375" style="11" customWidth="1"/>
    <col min="16141" max="16141" width="16" style="11" customWidth="1"/>
    <col min="16142" max="16143" width="14.15234375" style="11" customWidth="1"/>
    <col min="16144" max="16144" width="15.84375" style="11" customWidth="1"/>
    <col min="16145" max="16384" width="10.84375" style="11"/>
  </cols>
  <sheetData>
    <row r="1" spans="1:6" ht="15.9" thickBot="1">
      <c r="A1" s="43" t="s">
        <v>16</v>
      </c>
      <c r="B1" s="44" t="s">
        <v>17</v>
      </c>
      <c r="C1" s="43" t="s">
        <v>18</v>
      </c>
      <c r="D1" s="43" t="s">
        <v>19</v>
      </c>
      <c r="E1" s="45" t="s">
        <v>20</v>
      </c>
      <c r="F1" s="46" t="s">
        <v>7</v>
      </c>
    </row>
    <row r="2" spans="1:6" ht="15.9" thickTop="1">
      <c r="A2" s="74"/>
      <c r="B2" s="49" t="s">
        <v>48</v>
      </c>
      <c r="C2" s="74"/>
      <c r="D2" s="74"/>
      <c r="E2" s="75"/>
      <c r="F2" s="76"/>
    </row>
    <row r="3" spans="1:6" s="81" customFormat="1" ht="5.15">
      <c r="A3" s="77"/>
      <c r="B3" s="78"/>
      <c r="C3" s="77"/>
      <c r="D3" s="77"/>
      <c r="E3" s="79"/>
      <c r="F3" s="80"/>
    </row>
    <row r="4" spans="1:6" s="87" customFormat="1">
      <c r="A4" s="82"/>
      <c r="B4" s="83" t="s">
        <v>163</v>
      </c>
      <c r="C4" s="84"/>
      <c r="D4" s="85"/>
      <c r="E4" s="62"/>
      <c r="F4" s="86"/>
    </row>
    <row r="5" spans="1:6" s="94" customFormat="1" ht="5.15">
      <c r="A5" s="88"/>
      <c r="B5" s="89"/>
      <c r="C5" s="90"/>
      <c r="D5" s="91"/>
      <c r="E5" s="92"/>
      <c r="F5" s="93"/>
    </row>
    <row r="6" spans="1:6" s="87" customFormat="1">
      <c r="A6" s="82"/>
      <c r="B6" s="95" t="s">
        <v>49</v>
      </c>
      <c r="C6" s="84"/>
      <c r="D6" s="85"/>
      <c r="E6" s="62"/>
      <c r="F6" s="86"/>
    </row>
    <row r="7" spans="1:6" s="102" customFormat="1" ht="29.15">
      <c r="A7" s="96"/>
      <c r="B7" s="97" t="s">
        <v>164</v>
      </c>
      <c r="C7" s="98"/>
      <c r="D7" s="99"/>
      <c r="E7" s="100"/>
      <c r="F7" s="101"/>
    </row>
    <row r="8" spans="1:6" s="102" customFormat="1" ht="29.15">
      <c r="A8" s="96"/>
      <c r="B8" s="97" t="s">
        <v>165</v>
      </c>
      <c r="C8" s="98"/>
      <c r="D8" s="99"/>
      <c r="E8" s="100"/>
      <c r="F8" s="101"/>
    </row>
    <row r="9" spans="1:6" s="102" customFormat="1" ht="14.6">
      <c r="A9" s="96"/>
      <c r="B9" s="97"/>
      <c r="C9" s="98"/>
      <c r="D9" s="99"/>
      <c r="E9" s="100"/>
      <c r="F9" s="101"/>
    </row>
    <row r="10" spans="1:6" s="102" customFormat="1" ht="14.6">
      <c r="A10" s="96"/>
      <c r="B10" s="97"/>
      <c r="C10" s="98"/>
      <c r="D10" s="99"/>
      <c r="E10" s="100"/>
      <c r="F10" s="101"/>
    </row>
    <row r="11" spans="1:6" s="47" customFormat="1" ht="14.6">
      <c r="A11" s="105"/>
      <c r="B11" s="106" t="s">
        <v>166</v>
      </c>
      <c r="C11" s="64"/>
      <c r="D11" s="108"/>
      <c r="E11" s="62"/>
      <c r="F11" s="107"/>
    </row>
    <row r="12" spans="1:6" s="47" customFormat="1" ht="14.6">
      <c r="A12" s="105"/>
      <c r="B12" s="106"/>
      <c r="C12" s="64"/>
      <c r="D12" s="108"/>
      <c r="E12" s="62"/>
      <c r="F12" s="107"/>
    </row>
    <row r="13" spans="1:6" s="47" customFormat="1" ht="43.75">
      <c r="A13" s="105" t="s">
        <v>23</v>
      </c>
      <c r="B13" s="112" t="s">
        <v>415</v>
      </c>
      <c r="C13" s="109"/>
      <c r="D13" s="110" t="s">
        <v>103</v>
      </c>
      <c r="E13" s="62"/>
      <c r="F13" s="107"/>
    </row>
    <row r="14" spans="1:6" s="47" customFormat="1" ht="14.6">
      <c r="A14" s="105"/>
      <c r="B14" s="60"/>
      <c r="C14" s="109"/>
      <c r="D14" s="110"/>
      <c r="E14" s="62"/>
      <c r="F14" s="107"/>
    </row>
    <row r="15" spans="1:6" s="47" customFormat="1" ht="14.6">
      <c r="A15" s="105"/>
      <c r="B15" s="60"/>
      <c r="C15" s="109"/>
      <c r="D15" s="110"/>
      <c r="E15" s="62"/>
      <c r="F15" s="107"/>
    </row>
    <row r="16" spans="1:6" s="102" customFormat="1" ht="14.6">
      <c r="A16" s="96"/>
      <c r="B16" s="97"/>
      <c r="C16" s="98"/>
      <c r="D16" s="99"/>
      <c r="E16" s="100"/>
      <c r="F16" s="101"/>
    </row>
    <row r="17" spans="1:6" s="47" customFormat="1" ht="14.6">
      <c r="A17" s="105"/>
      <c r="B17" s="112"/>
      <c r="C17" s="109"/>
      <c r="D17" s="110"/>
      <c r="E17" s="62"/>
      <c r="F17" s="107"/>
    </row>
    <row r="18" spans="1:6" s="47" customFormat="1" ht="14.6">
      <c r="A18" s="105"/>
      <c r="B18" s="112"/>
      <c r="C18" s="64"/>
      <c r="D18" s="108"/>
      <c r="E18" s="62"/>
      <c r="F18" s="107"/>
    </row>
    <row r="19" spans="1:6" s="47" customFormat="1" ht="14.6">
      <c r="A19" s="105"/>
      <c r="B19" s="268"/>
      <c r="C19" s="64"/>
      <c r="D19" s="108"/>
      <c r="E19" s="62"/>
      <c r="F19" s="107"/>
    </row>
    <row r="20" spans="1:6" s="47" customFormat="1" ht="14.6">
      <c r="A20" s="105"/>
      <c r="B20" s="60"/>
      <c r="C20" s="64"/>
      <c r="D20" s="108"/>
      <c r="E20" s="62"/>
      <c r="F20" s="107"/>
    </row>
    <row r="21" spans="1:6" s="47" customFormat="1" ht="14.6">
      <c r="A21" s="105"/>
      <c r="B21" s="112"/>
      <c r="C21" s="64"/>
      <c r="D21" s="110"/>
      <c r="E21" s="62"/>
      <c r="F21" s="107"/>
    </row>
    <row r="22" spans="1:6" s="102" customFormat="1" ht="14.6">
      <c r="A22" s="96"/>
      <c r="B22" s="97"/>
      <c r="C22" s="98"/>
      <c r="D22" s="99"/>
      <c r="E22" s="100"/>
      <c r="F22" s="101"/>
    </row>
    <row r="23" spans="1:6" s="47" customFormat="1" ht="14.6">
      <c r="A23" s="105"/>
      <c r="B23" s="112"/>
      <c r="C23" s="64"/>
      <c r="D23" s="108"/>
      <c r="E23" s="62"/>
      <c r="F23" s="107"/>
    </row>
    <row r="24" spans="1:6" s="47" customFormat="1" ht="14.6">
      <c r="A24" s="105"/>
      <c r="B24" s="269"/>
      <c r="C24" s="64"/>
      <c r="D24" s="108"/>
      <c r="E24" s="62"/>
      <c r="F24" s="107"/>
    </row>
    <row r="25" spans="1:6" s="47" customFormat="1" ht="14.6">
      <c r="A25" s="105"/>
      <c r="B25" s="112"/>
      <c r="C25" s="64"/>
      <c r="D25" s="110"/>
      <c r="E25" s="62"/>
      <c r="F25" s="107"/>
    </row>
    <row r="26" spans="1:6" s="47" customFormat="1" ht="6.75" customHeight="1">
      <c r="A26" s="114"/>
      <c r="B26" s="112"/>
      <c r="C26" s="64"/>
      <c r="D26" s="110"/>
      <c r="E26" s="62"/>
      <c r="F26" s="115"/>
    </row>
    <row r="27" spans="1:6" s="47" customFormat="1" ht="14.6">
      <c r="A27" s="105"/>
      <c r="B27" s="112"/>
      <c r="C27" s="64"/>
      <c r="D27" s="108"/>
      <c r="E27" s="62"/>
      <c r="F27" s="107"/>
    </row>
    <row r="28" spans="1:6" s="47" customFormat="1" ht="14.6">
      <c r="A28" s="105"/>
      <c r="B28" s="270"/>
      <c r="C28" s="117"/>
      <c r="D28" s="108"/>
      <c r="E28" s="118"/>
      <c r="F28" s="119"/>
    </row>
    <row r="29" spans="1:6" s="47" customFormat="1" ht="14.6">
      <c r="A29" s="105"/>
      <c r="B29" s="112"/>
      <c r="C29" s="117"/>
      <c r="D29" s="108"/>
      <c r="E29" s="120"/>
      <c r="F29" s="107"/>
    </row>
    <row r="30" spans="1:6" s="47" customFormat="1" ht="14.6">
      <c r="A30" s="105"/>
      <c r="B30" s="60"/>
      <c r="C30" s="117"/>
      <c r="D30" s="108"/>
      <c r="E30" s="120"/>
      <c r="F30" s="107"/>
    </row>
    <row r="31" spans="1:6" s="47" customFormat="1" ht="5.25" customHeight="1">
      <c r="A31" s="105"/>
      <c r="B31" s="60"/>
      <c r="C31" s="117"/>
      <c r="D31" s="108"/>
      <c r="E31" s="120"/>
      <c r="F31" s="107"/>
    </row>
    <row r="32" spans="1:6" s="47" customFormat="1" ht="14.6">
      <c r="A32" s="105"/>
      <c r="B32" s="60"/>
      <c r="C32" s="117"/>
      <c r="D32" s="108"/>
      <c r="E32" s="120"/>
      <c r="F32" s="107"/>
    </row>
    <row r="33" spans="1:6" s="102" customFormat="1" ht="6.75" customHeight="1">
      <c r="A33" s="96"/>
      <c r="B33" s="97"/>
      <c r="C33" s="98"/>
      <c r="D33" s="99"/>
      <c r="E33" s="100"/>
      <c r="F33" s="101"/>
    </row>
    <row r="34" spans="1:6" s="47" customFormat="1" ht="14.6">
      <c r="A34" s="105"/>
      <c r="B34" s="60"/>
      <c r="C34" s="117"/>
      <c r="D34" s="108"/>
      <c r="E34" s="120"/>
      <c r="F34" s="107"/>
    </row>
    <row r="35" spans="1:6" s="47" customFormat="1" ht="14.6">
      <c r="A35" s="105"/>
      <c r="B35" s="112"/>
      <c r="C35" s="117"/>
      <c r="D35" s="108"/>
      <c r="E35" s="120"/>
      <c r="F35" s="107"/>
    </row>
    <row r="36" spans="1:6" s="47" customFormat="1" ht="14.6">
      <c r="A36" s="105"/>
      <c r="B36" s="60"/>
      <c r="C36" s="117"/>
      <c r="D36" s="108"/>
      <c r="E36" s="120"/>
      <c r="F36" s="107"/>
    </row>
    <row r="37" spans="1:6" s="47" customFormat="1" ht="14.6">
      <c r="A37" s="105"/>
      <c r="B37" s="60"/>
      <c r="C37" s="117"/>
      <c r="D37" s="108"/>
      <c r="E37" s="120"/>
      <c r="F37" s="107"/>
    </row>
    <row r="38" spans="1:6" s="47" customFormat="1" ht="14.6">
      <c r="A38" s="105"/>
      <c r="B38" s="60"/>
      <c r="C38" s="117"/>
      <c r="D38" s="108"/>
      <c r="E38" s="120"/>
      <c r="F38" s="107"/>
    </row>
    <row r="39" spans="1:6" s="47" customFormat="1" ht="14.6">
      <c r="A39" s="105"/>
      <c r="B39" s="60"/>
      <c r="C39" s="121"/>
      <c r="D39" s="108"/>
      <c r="E39" s="120"/>
      <c r="F39" s="107"/>
    </row>
    <row r="40" spans="1:6" s="122" customFormat="1" ht="14.6">
      <c r="A40" s="82"/>
      <c r="B40" s="104"/>
      <c r="C40" s="84"/>
      <c r="D40" s="85"/>
      <c r="E40" s="62"/>
      <c r="F40" s="86"/>
    </row>
    <row r="41" spans="1:6" s="102" customFormat="1" ht="14.6">
      <c r="A41" s="96"/>
      <c r="B41" s="97"/>
      <c r="C41" s="98"/>
      <c r="D41" s="99"/>
      <c r="E41" s="100"/>
      <c r="F41" s="101"/>
    </row>
    <row r="42" spans="1:6" s="47" customFormat="1" ht="14.6">
      <c r="A42" s="105"/>
      <c r="B42" s="60"/>
      <c r="C42" s="121"/>
      <c r="D42" s="85"/>
      <c r="E42" s="62"/>
      <c r="F42" s="86"/>
    </row>
    <row r="43" spans="1:6" s="47" customFormat="1" ht="14.6">
      <c r="A43" s="105"/>
      <c r="B43" s="70" t="s">
        <v>163</v>
      </c>
      <c r="C43" s="123"/>
      <c r="D43" s="61"/>
      <c r="E43" s="62"/>
      <c r="F43" s="124"/>
    </row>
    <row r="44" spans="1:6" s="47" customFormat="1" ht="15" thickBot="1">
      <c r="A44" s="125"/>
      <c r="B44" s="53" t="s">
        <v>65</v>
      </c>
      <c r="C44" s="126"/>
      <c r="D44" s="61"/>
      <c r="E44" s="56" t="s">
        <v>43</v>
      </c>
      <c r="F44" s="127">
        <f>SUM(F6:F41)</f>
        <v>0</v>
      </c>
    </row>
    <row r="45" spans="1:6" ht="15.9" thickTop="1">
      <c r="A45" s="128"/>
      <c r="B45" s="129"/>
      <c r="C45" s="130"/>
      <c r="D45" s="131"/>
      <c r="E45" s="132"/>
      <c r="F45" s="133"/>
    </row>
    <row r="46" spans="1:6">
      <c r="E46" s="136"/>
    </row>
    <row r="47" spans="1:6" s="138" customFormat="1" ht="14.6">
      <c r="A47" s="134"/>
      <c r="B47" s="52"/>
      <c r="C47" s="47"/>
      <c r="D47" s="135"/>
      <c r="E47" s="136"/>
      <c r="F47" s="137"/>
    </row>
    <row r="48" spans="1:6" s="138" customFormat="1" ht="14.6">
      <c r="A48" s="134"/>
      <c r="B48" s="52"/>
      <c r="C48" s="47"/>
      <c r="D48" s="135"/>
      <c r="E48" s="136"/>
      <c r="F48" s="137"/>
    </row>
    <row r="49" spans="1:6" s="138" customFormat="1" ht="14.6">
      <c r="A49" s="134"/>
      <c r="B49" s="52"/>
      <c r="C49" s="47"/>
      <c r="D49" s="135"/>
      <c r="E49" s="136"/>
      <c r="F49" s="137"/>
    </row>
    <row r="50" spans="1:6" s="138" customFormat="1" ht="14.6">
      <c r="A50" s="134"/>
      <c r="B50" s="52"/>
      <c r="C50" s="47"/>
      <c r="D50" s="135"/>
      <c r="E50" s="136"/>
      <c r="F50" s="137"/>
    </row>
    <row r="51" spans="1:6" s="138" customFormat="1" ht="14.6">
      <c r="A51" s="134"/>
      <c r="B51" s="52"/>
      <c r="C51" s="47"/>
      <c r="D51" s="135"/>
      <c r="E51" s="136"/>
      <c r="F51" s="137"/>
    </row>
    <row r="52" spans="1:6" s="138" customFormat="1" ht="14.6">
      <c r="A52" s="134"/>
      <c r="B52" s="52"/>
      <c r="C52" s="47"/>
      <c r="D52" s="135"/>
      <c r="E52" s="136"/>
      <c r="F52" s="137"/>
    </row>
    <row r="53" spans="1:6" s="138" customFormat="1" ht="14.6">
      <c r="A53" s="134"/>
      <c r="B53" s="52"/>
      <c r="C53" s="47"/>
      <c r="D53" s="135"/>
      <c r="E53" s="136"/>
      <c r="F53" s="137"/>
    </row>
    <row r="54" spans="1:6" s="138" customFormat="1" ht="14.6">
      <c r="A54" s="134"/>
      <c r="B54" s="52"/>
      <c r="C54" s="47"/>
      <c r="D54" s="135"/>
      <c r="E54" s="136"/>
      <c r="F54" s="137"/>
    </row>
    <row r="55" spans="1:6" s="138" customFormat="1" ht="14.6">
      <c r="A55" s="134"/>
      <c r="B55" s="52"/>
      <c r="C55" s="47"/>
      <c r="D55" s="135"/>
      <c r="E55" s="136"/>
      <c r="F55" s="137"/>
    </row>
    <row r="56" spans="1:6" s="138" customFormat="1" ht="14.6">
      <c r="A56" s="134"/>
      <c r="B56" s="52"/>
      <c r="C56" s="47"/>
      <c r="D56" s="135"/>
      <c r="E56" s="136"/>
      <c r="F56" s="137"/>
    </row>
    <row r="57" spans="1:6" s="138" customFormat="1" ht="14.6">
      <c r="A57" s="134"/>
      <c r="B57" s="52"/>
      <c r="C57" s="47"/>
      <c r="D57" s="135"/>
      <c r="E57" s="136"/>
      <c r="F57" s="137"/>
    </row>
    <row r="58" spans="1:6" s="138" customFormat="1" ht="14.6">
      <c r="A58" s="134"/>
      <c r="B58" s="52"/>
      <c r="C58" s="47"/>
      <c r="D58" s="135"/>
      <c r="E58" s="136"/>
      <c r="F58" s="137"/>
    </row>
    <row r="59" spans="1:6" s="138" customFormat="1" ht="14.6">
      <c r="A59" s="134"/>
      <c r="B59" s="52"/>
      <c r="C59" s="47"/>
      <c r="D59" s="135"/>
      <c r="E59" s="136"/>
      <c r="F59" s="137"/>
    </row>
    <row r="60" spans="1:6" s="138" customFormat="1" ht="14.6">
      <c r="A60" s="134"/>
      <c r="B60" s="52"/>
      <c r="C60" s="47"/>
      <c r="D60" s="135"/>
      <c r="E60" s="136"/>
      <c r="F60" s="137"/>
    </row>
    <row r="61" spans="1:6" s="138" customFormat="1" ht="14.6">
      <c r="A61" s="134"/>
      <c r="B61" s="52"/>
      <c r="C61" s="47"/>
      <c r="D61" s="135"/>
      <c r="E61" s="136"/>
      <c r="F61" s="137"/>
    </row>
    <row r="62" spans="1:6" s="138" customFormat="1" ht="14.6">
      <c r="A62" s="134"/>
      <c r="B62" s="52"/>
      <c r="C62" s="47"/>
      <c r="D62" s="135"/>
      <c r="E62" s="136"/>
      <c r="F62" s="137"/>
    </row>
    <row r="63" spans="1:6" s="138" customFormat="1" ht="14.6">
      <c r="A63" s="134"/>
      <c r="B63" s="52"/>
      <c r="C63" s="47"/>
      <c r="D63" s="135"/>
      <c r="E63" s="136"/>
      <c r="F63" s="137"/>
    </row>
    <row r="64" spans="1:6" s="138" customFormat="1" ht="14.6">
      <c r="A64" s="134"/>
      <c r="B64" s="52"/>
      <c r="C64" s="47"/>
      <c r="D64" s="135"/>
      <c r="E64" s="136"/>
      <c r="F64" s="137"/>
    </row>
    <row r="65" spans="1:6" s="138" customFormat="1" ht="14.6">
      <c r="A65" s="134"/>
      <c r="B65" s="52"/>
      <c r="C65" s="47"/>
      <c r="D65" s="135"/>
      <c r="E65" s="136"/>
      <c r="F65" s="137"/>
    </row>
    <row r="66" spans="1:6" s="138" customFormat="1" ht="14.6">
      <c r="A66" s="134"/>
      <c r="B66" s="52"/>
      <c r="C66" s="47"/>
      <c r="D66" s="135"/>
      <c r="E66" s="136"/>
      <c r="F66" s="137"/>
    </row>
    <row r="67" spans="1:6" s="138" customFormat="1" ht="14.6">
      <c r="A67" s="134"/>
      <c r="B67" s="52"/>
      <c r="C67" s="47"/>
      <c r="D67" s="135"/>
      <c r="E67" s="136"/>
      <c r="F67" s="137"/>
    </row>
    <row r="68" spans="1:6" s="138" customFormat="1" ht="14.6">
      <c r="A68" s="134"/>
      <c r="B68" s="52"/>
      <c r="C68" s="47"/>
      <c r="D68" s="135"/>
      <c r="E68" s="136"/>
      <c r="F68" s="137"/>
    </row>
    <row r="69" spans="1:6" s="138" customFormat="1" ht="14.6">
      <c r="A69" s="134"/>
      <c r="B69" s="52"/>
      <c r="C69" s="47"/>
      <c r="D69" s="135"/>
      <c r="E69" s="136"/>
      <c r="F69" s="137"/>
    </row>
    <row r="70" spans="1:6" s="138" customFormat="1" ht="14.6">
      <c r="A70" s="134"/>
      <c r="B70" s="52"/>
      <c r="C70" s="47"/>
      <c r="D70" s="135"/>
      <c r="E70" s="136"/>
      <c r="F70" s="137"/>
    </row>
    <row r="71" spans="1:6" s="138" customFormat="1" ht="14.6">
      <c r="A71" s="134"/>
      <c r="B71" s="52"/>
      <c r="C71" s="47"/>
      <c r="D71" s="135"/>
      <c r="E71" s="136"/>
      <c r="F71" s="137"/>
    </row>
    <row r="72" spans="1:6" s="138" customFormat="1" ht="14.6">
      <c r="A72" s="134"/>
      <c r="B72" s="52"/>
      <c r="C72" s="47"/>
      <c r="D72" s="135"/>
      <c r="E72" s="136"/>
      <c r="F72" s="137"/>
    </row>
    <row r="73" spans="1:6" s="138" customFormat="1" ht="14.6">
      <c r="A73" s="134"/>
      <c r="B73" s="52"/>
      <c r="C73" s="47"/>
      <c r="D73" s="135"/>
      <c r="E73" s="136"/>
      <c r="F73" s="137"/>
    </row>
    <row r="74" spans="1:6" s="138" customFormat="1" ht="14.6">
      <c r="A74" s="134"/>
      <c r="B74" s="52"/>
      <c r="C74" s="47"/>
      <c r="D74" s="135"/>
      <c r="E74" s="136"/>
      <c r="F74" s="137"/>
    </row>
    <row r="75" spans="1:6" s="138" customFormat="1" ht="14.6">
      <c r="A75" s="134"/>
      <c r="B75" s="52"/>
      <c r="C75" s="47"/>
      <c r="D75" s="135"/>
      <c r="E75" s="136"/>
      <c r="F75" s="137"/>
    </row>
    <row r="76" spans="1:6" s="138" customFormat="1" ht="14.6">
      <c r="A76" s="134"/>
      <c r="B76" s="52"/>
      <c r="C76" s="47"/>
      <c r="D76" s="135"/>
      <c r="E76" s="136"/>
      <c r="F76" s="137"/>
    </row>
    <row r="77" spans="1:6" s="138" customFormat="1" ht="14.6">
      <c r="A77" s="134"/>
      <c r="B77" s="52"/>
      <c r="C77" s="47"/>
      <c r="D77" s="135"/>
      <c r="E77" s="136"/>
      <c r="F77" s="137"/>
    </row>
    <row r="78" spans="1:6" s="138" customFormat="1" ht="14.6">
      <c r="A78" s="134"/>
      <c r="B78" s="52"/>
      <c r="C78" s="47"/>
      <c r="D78" s="135"/>
      <c r="E78" s="136"/>
      <c r="F78" s="137"/>
    </row>
    <row r="79" spans="1:6" s="138" customFormat="1" ht="14.6">
      <c r="A79" s="134"/>
      <c r="B79" s="52"/>
      <c r="C79" s="47"/>
      <c r="D79" s="135"/>
      <c r="E79" s="136"/>
      <c r="F79" s="137"/>
    </row>
    <row r="80" spans="1:6" s="138" customFormat="1" ht="14.6">
      <c r="A80" s="134"/>
      <c r="B80" s="52"/>
      <c r="C80" s="47"/>
      <c r="D80" s="135"/>
      <c r="E80" s="136"/>
      <c r="F80" s="137"/>
    </row>
    <row r="81" spans="1:6" s="138" customFormat="1" ht="14.6">
      <c r="A81" s="134"/>
      <c r="B81" s="52"/>
      <c r="C81" s="47"/>
      <c r="D81" s="135"/>
      <c r="E81" s="136"/>
      <c r="F81" s="137"/>
    </row>
    <row r="82" spans="1:6" s="138" customFormat="1" ht="14.6">
      <c r="A82" s="134"/>
      <c r="B82" s="52"/>
      <c r="C82" s="47"/>
      <c r="D82" s="135"/>
      <c r="E82" s="136"/>
      <c r="F82" s="137"/>
    </row>
    <row r="83" spans="1:6" s="138" customFormat="1" ht="14.6">
      <c r="A83" s="134"/>
      <c r="B83" s="52"/>
      <c r="C83" s="47"/>
      <c r="D83" s="135"/>
      <c r="E83" s="136"/>
      <c r="F83" s="137"/>
    </row>
    <row r="84" spans="1:6" s="138" customFormat="1" ht="14.6">
      <c r="A84" s="134"/>
      <c r="B84" s="52"/>
      <c r="C84" s="47"/>
      <c r="D84" s="135"/>
      <c r="E84" s="136"/>
      <c r="F84" s="137"/>
    </row>
    <row r="85" spans="1:6" s="138" customFormat="1" ht="14.6">
      <c r="A85" s="134"/>
      <c r="B85" s="52"/>
      <c r="C85" s="47"/>
      <c r="D85" s="135"/>
      <c r="E85" s="136"/>
      <c r="F85" s="137"/>
    </row>
    <row r="86" spans="1:6" s="138" customFormat="1" ht="14.6">
      <c r="A86" s="134"/>
      <c r="B86" s="52"/>
      <c r="C86" s="47"/>
      <c r="D86" s="135"/>
      <c r="E86" s="136"/>
      <c r="F86" s="137"/>
    </row>
    <row r="87" spans="1:6" s="138" customFormat="1" ht="14.6">
      <c r="A87" s="134"/>
      <c r="B87" s="52"/>
      <c r="C87" s="47"/>
      <c r="D87" s="135"/>
      <c r="E87" s="136"/>
      <c r="F87" s="137"/>
    </row>
    <row r="88" spans="1:6" s="138" customFormat="1" ht="14.6">
      <c r="A88" s="134"/>
      <c r="B88" s="52"/>
      <c r="C88" s="47"/>
      <c r="D88" s="135"/>
      <c r="E88" s="136"/>
      <c r="F88" s="137"/>
    </row>
    <row r="89" spans="1:6" s="138" customFormat="1" ht="14.6">
      <c r="A89" s="134"/>
      <c r="B89" s="52"/>
      <c r="C89" s="47"/>
      <c r="D89" s="135"/>
      <c r="E89" s="136"/>
      <c r="F89" s="137"/>
    </row>
    <row r="90" spans="1:6" s="138" customFormat="1" ht="14.6">
      <c r="A90" s="134"/>
      <c r="B90" s="52"/>
      <c r="C90" s="47"/>
      <c r="D90" s="135"/>
      <c r="E90" s="136"/>
      <c r="F90" s="137"/>
    </row>
    <row r="91" spans="1:6" s="138" customFormat="1" ht="14.6">
      <c r="A91" s="134"/>
      <c r="B91" s="52"/>
      <c r="C91" s="47"/>
      <c r="D91" s="135"/>
      <c r="E91" s="136"/>
      <c r="F91" s="137"/>
    </row>
    <row r="92" spans="1:6" s="138" customFormat="1" ht="14.6">
      <c r="A92" s="134"/>
      <c r="B92" s="52"/>
      <c r="C92" s="47"/>
      <c r="D92" s="135"/>
      <c r="E92" s="136"/>
      <c r="F92" s="137"/>
    </row>
    <row r="93" spans="1:6" s="138" customFormat="1" ht="14.6">
      <c r="A93" s="134"/>
      <c r="B93" s="52"/>
      <c r="C93" s="47"/>
      <c r="D93" s="135"/>
      <c r="E93" s="136"/>
      <c r="F93" s="137"/>
    </row>
    <row r="94" spans="1:6" s="138" customFormat="1" ht="14.6">
      <c r="A94" s="134"/>
      <c r="B94" s="52"/>
      <c r="C94" s="47"/>
      <c r="D94" s="135"/>
      <c r="E94" s="136"/>
      <c r="F94" s="137"/>
    </row>
    <row r="95" spans="1:6" s="138" customFormat="1" ht="14.6">
      <c r="A95" s="134"/>
      <c r="B95" s="52"/>
      <c r="C95" s="47"/>
      <c r="D95" s="135"/>
      <c r="E95" s="136"/>
      <c r="F95" s="137"/>
    </row>
    <row r="96" spans="1:6" s="138" customFormat="1" ht="14.6">
      <c r="A96" s="134"/>
      <c r="B96" s="52"/>
      <c r="C96" s="47"/>
      <c r="D96" s="135"/>
      <c r="E96" s="136"/>
      <c r="F96" s="137"/>
    </row>
    <row r="97" spans="1:6" s="138" customFormat="1" ht="14.6">
      <c r="A97" s="134"/>
      <c r="B97" s="52"/>
      <c r="C97" s="47"/>
      <c r="D97" s="135"/>
      <c r="E97" s="136"/>
      <c r="F97" s="137"/>
    </row>
    <row r="98" spans="1:6" s="138" customFormat="1" ht="14.6">
      <c r="A98" s="134"/>
      <c r="B98" s="52"/>
      <c r="C98" s="47"/>
      <c r="D98" s="135"/>
      <c r="E98" s="136"/>
      <c r="F98" s="137"/>
    </row>
    <row r="99" spans="1:6" s="138" customFormat="1" ht="14.6">
      <c r="A99" s="134"/>
      <c r="B99" s="52"/>
      <c r="C99" s="47"/>
      <c r="D99" s="135"/>
      <c r="E99" s="136"/>
      <c r="F99" s="137"/>
    </row>
  </sheetData>
  <sheetProtection algorithmName="SHA-512" hashValue="malvffzpPtAxRF4UWZGvNvKFmDypWvbbxINJmPrC1JJ8RSVVr7KjovMbDV5ckQNOd2ma31k9S53/ZWV2C+JNPQ==" saltValue="ZEQ/Kyw2CEJR+SWdr9qD4Q==" spinCount="100000" sheet="1" objects="1" scenarios="1" selectLockedCells="1" selectUnlockedCells="1"/>
  <pageMargins left="0.74803149606299213" right="0.74803149606299213" top="0.59055118110236227" bottom="0.51181102362204722" header="0.23622047244094491" footer="0.19685039370078741"/>
  <pageSetup scale="71" orientation="portrait" r:id="rId1"/>
  <headerFooter alignWithMargins="0">
    <oddHeader>&amp;L&amp;"Century Gothic,Bold"&amp;10OLU TEE ENGINEERING INT'L LTD&amp;C&amp;"Aptos Narrow,Bold"&amp;10
Demolition&amp;R&amp;"Aptos Narrow,Bold"&amp;10ROLAC</oddHeader>
    <oddFooter>&amp;C&amp;"Comic Sans MS,Regular"Demolition   /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E7C10-35B0-4063-AB62-9D44EF9C388C}">
  <dimension ref="A24:J25"/>
  <sheetViews>
    <sheetView view="pageBreakPreview" zoomScale="60" zoomScaleNormal="100" workbookViewId="0">
      <selection activeCell="F37" sqref="F37"/>
    </sheetView>
  </sheetViews>
  <sheetFormatPr defaultColWidth="8.84375" defaultRowHeight="12.45"/>
  <cols>
    <col min="1" max="16384" width="8.84375" style="4"/>
  </cols>
  <sheetData>
    <row r="24" spans="1:10">
      <c r="D24" s="10" t="s">
        <v>147</v>
      </c>
    </row>
    <row r="25" spans="1:10" ht="21.9">
      <c r="A25" s="7"/>
      <c r="B25" s="7"/>
      <c r="C25" s="7"/>
      <c r="D25" s="478" t="s">
        <v>9</v>
      </c>
      <c r="E25" s="478"/>
      <c r="F25" s="478"/>
      <c r="G25" s="478"/>
      <c r="H25" s="7"/>
      <c r="I25" s="7"/>
      <c r="J25" s="7"/>
    </row>
  </sheetData>
  <mergeCells count="1">
    <mergeCell ref="D25:G2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93516-CB4F-460F-B99C-B4E8FD34FD20}">
  <sheetPr>
    <tabColor rgb="FFFFFF00"/>
  </sheetPr>
  <dimension ref="A1:F175"/>
  <sheetViews>
    <sheetView view="pageBreakPreview" zoomScale="110" zoomScaleNormal="100" zoomScaleSheetLayoutView="110" workbookViewId="0">
      <selection activeCell="A3" sqref="A1:D1048576"/>
    </sheetView>
  </sheetViews>
  <sheetFormatPr defaultColWidth="10.84375" defaultRowHeight="15.45"/>
  <cols>
    <col min="1" max="1" width="5.84375" style="563" customWidth="1"/>
    <col min="2" max="2" width="63.15234375" style="552" customWidth="1"/>
    <col min="3" max="3" width="8.3046875" style="122" bestFit="1" customWidth="1"/>
    <col min="4" max="4" width="6.69140625" style="564" bestFit="1" customWidth="1"/>
    <col min="5" max="5" width="13.4609375" style="139" bestFit="1" customWidth="1"/>
    <col min="6" max="6" width="20" style="565" customWidth="1"/>
    <col min="7" max="10" width="14.4609375" style="87" customWidth="1"/>
    <col min="11" max="11" width="16" style="87" customWidth="1"/>
    <col min="12" max="12" width="14.84375" style="87" customWidth="1"/>
    <col min="13" max="13" width="16" style="87" customWidth="1"/>
    <col min="14" max="15" width="14.15234375" style="87" customWidth="1"/>
    <col min="16" max="16" width="15.84375" style="87" customWidth="1"/>
    <col min="17" max="256" width="10.84375" style="87"/>
    <col min="257" max="257" width="5.84375" style="87" customWidth="1"/>
    <col min="258" max="258" width="62.4609375" style="87" bestFit="1" customWidth="1"/>
    <col min="259" max="259" width="8.3046875" style="87" bestFit="1" customWidth="1"/>
    <col min="260" max="260" width="6.69140625" style="87" bestFit="1" customWidth="1"/>
    <col min="261" max="261" width="13.4609375" style="87" bestFit="1" customWidth="1"/>
    <col min="262" max="262" width="20" style="87" customWidth="1"/>
    <col min="263" max="266" width="14.4609375" style="87" customWidth="1"/>
    <col min="267" max="267" width="16" style="87" customWidth="1"/>
    <col min="268" max="268" width="14.84375" style="87" customWidth="1"/>
    <col min="269" max="269" width="16" style="87" customWidth="1"/>
    <col min="270" max="271" width="14.15234375" style="87" customWidth="1"/>
    <col min="272" max="272" width="15.84375" style="87" customWidth="1"/>
    <col min="273" max="512" width="10.84375" style="87"/>
    <col min="513" max="513" width="5.84375" style="87" customWidth="1"/>
    <col min="514" max="514" width="62.4609375" style="87" bestFit="1" customWidth="1"/>
    <col min="515" max="515" width="8.3046875" style="87" bestFit="1" customWidth="1"/>
    <col min="516" max="516" width="6.69140625" style="87" bestFit="1" customWidth="1"/>
    <col min="517" max="517" width="13.4609375" style="87" bestFit="1" customWidth="1"/>
    <col min="518" max="518" width="20" style="87" customWidth="1"/>
    <col min="519" max="522" width="14.4609375" style="87" customWidth="1"/>
    <col min="523" max="523" width="16" style="87" customWidth="1"/>
    <col min="524" max="524" width="14.84375" style="87" customWidth="1"/>
    <col min="525" max="525" width="16" style="87" customWidth="1"/>
    <col min="526" max="527" width="14.15234375" style="87" customWidth="1"/>
    <col min="528" max="528" width="15.84375" style="87" customWidth="1"/>
    <col min="529" max="768" width="10.84375" style="87"/>
    <col min="769" max="769" width="5.84375" style="87" customWidth="1"/>
    <col min="770" max="770" width="62.4609375" style="87" bestFit="1" customWidth="1"/>
    <col min="771" max="771" width="8.3046875" style="87" bestFit="1" customWidth="1"/>
    <col min="772" max="772" width="6.69140625" style="87" bestFit="1" customWidth="1"/>
    <col min="773" max="773" width="13.4609375" style="87" bestFit="1" customWidth="1"/>
    <col min="774" max="774" width="20" style="87" customWidth="1"/>
    <col min="775" max="778" width="14.4609375" style="87" customWidth="1"/>
    <col min="779" max="779" width="16" style="87" customWidth="1"/>
    <col min="780" max="780" width="14.84375" style="87" customWidth="1"/>
    <col min="781" max="781" width="16" style="87" customWidth="1"/>
    <col min="782" max="783" width="14.15234375" style="87" customWidth="1"/>
    <col min="784" max="784" width="15.84375" style="87" customWidth="1"/>
    <col min="785" max="1024" width="10.84375" style="87"/>
    <col min="1025" max="1025" width="5.84375" style="87" customWidth="1"/>
    <col min="1026" max="1026" width="62.4609375" style="87" bestFit="1" customWidth="1"/>
    <col min="1027" max="1027" width="8.3046875" style="87" bestFit="1" customWidth="1"/>
    <col min="1028" max="1028" width="6.69140625" style="87" bestFit="1" customWidth="1"/>
    <col min="1029" max="1029" width="13.4609375" style="87" bestFit="1" customWidth="1"/>
    <col min="1030" max="1030" width="20" style="87" customWidth="1"/>
    <col min="1031" max="1034" width="14.4609375" style="87" customWidth="1"/>
    <col min="1035" max="1035" width="16" style="87" customWidth="1"/>
    <col min="1036" max="1036" width="14.84375" style="87" customWidth="1"/>
    <col min="1037" max="1037" width="16" style="87" customWidth="1"/>
    <col min="1038" max="1039" width="14.15234375" style="87" customWidth="1"/>
    <col min="1040" max="1040" width="15.84375" style="87" customWidth="1"/>
    <col min="1041" max="1280" width="10.84375" style="87"/>
    <col min="1281" max="1281" width="5.84375" style="87" customWidth="1"/>
    <col min="1282" max="1282" width="62.4609375" style="87" bestFit="1" customWidth="1"/>
    <col min="1283" max="1283" width="8.3046875" style="87" bestFit="1" customWidth="1"/>
    <col min="1284" max="1284" width="6.69140625" style="87" bestFit="1" customWidth="1"/>
    <col min="1285" max="1285" width="13.4609375" style="87" bestFit="1" customWidth="1"/>
    <col min="1286" max="1286" width="20" style="87" customWidth="1"/>
    <col min="1287" max="1290" width="14.4609375" style="87" customWidth="1"/>
    <col min="1291" max="1291" width="16" style="87" customWidth="1"/>
    <col min="1292" max="1292" width="14.84375" style="87" customWidth="1"/>
    <col min="1293" max="1293" width="16" style="87" customWidth="1"/>
    <col min="1294" max="1295" width="14.15234375" style="87" customWidth="1"/>
    <col min="1296" max="1296" width="15.84375" style="87" customWidth="1"/>
    <col min="1297" max="1536" width="10.84375" style="87"/>
    <col min="1537" max="1537" width="5.84375" style="87" customWidth="1"/>
    <col min="1538" max="1538" width="62.4609375" style="87" bestFit="1" customWidth="1"/>
    <col min="1539" max="1539" width="8.3046875" style="87" bestFit="1" customWidth="1"/>
    <col min="1540" max="1540" width="6.69140625" style="87" bestFit="1" customWidth="1"/>
    <col min="1541" max="1541" width="13.4609375" style="87" bestFit="1" customWidth="1"/>
    <col min="1542" max="1542" width="20" style="87" customWidth="1"/>
    <col min="1543" max="1546" width="14.4609375" style="87" customWidth="1"/>
    <col min="1547" max="1547" width="16" style="87" customWidth="1"/>
    <col min="1548" max="1548" width="14.84375" style="87" customWidth="1"/>
    <col min="1549" max="1549" width="16" style="87" customWidth="1"/>
    <col min="1550" max="1551" width="14.15234375" style="87" customWidth="1"/>
    <col min="1552" max="1552" width="15.84375" style="87" customWidth="1"/>
    <col min="1553" max="1792" width="10.84375" style="87"/>
    <col min="1793" max="1793" width="5.84375" style="87" customWidth="1"/>
    <col min="1794" max="1794" width="62.4609375" style="87" bestFit="1" customWidth="1"/>
    <col min="1795" max="1795" width="8.3046875" style="87" bestFit="1" customWidth="1"/>
    <col min="1796" max="1796" width="6.69140625" style="87" bestFit="1" customWidth="1"/>
    <col min="1797" max="1797" width="13.4609375" style="87" bestFit="1" customWidth="1"/>
    <col min="1798" max="1798" width="20" style="87" customWidth="1"/>
    <col min="1799" max="1802" width="14.4609375" style="87" customWidth="1"/>
    <col min="1803" max="1803" width="16" style="87" customWidth="1"/>
    <col min="1804" max="1804" width="14.84375" style="87" customWidth="1"/>
    <col min="1805" max="1805" width="16" style="87" customWidth="1"/>
    <col min="1806" max="1807" width="14.15234375" style="87" customWidth="1"/>
    <col min="1808" max="1808" width="15.84375" style="87" customWidth="1"/>
    <col min="1809" max="2048" width="10.84375" style="87"/>
    <col min="2049" max="2049" width="5.84375" style="87" customWidth="1"/>
    <col min="2050" max="2050" width="62.4609375" style="87" bestFit="1" customWidth="1"/>
    <col min="2051" max="2051" width="8.3046875" style="87" bestFit="1" customWidth="1"/>
    <col min="2052" max="2052" width="6.69140625" style="87" bestFit="1" customWidth="1"/>
    <col min="2053" max="2053" width="13.4609375" style="87" bestFit="1" customWidth="1"/>
    <col min="2054" max="2054" width="20" style="87" customWidth="1"/>
    <col min="2055" max="2058" width="14.4609375" style="87" customWidth="1"/>
    <col min="2059" max="2059" width="16" style="87" customWidth="1"/>
    <col min="2060" max="2060" width="14.84375" style="87" customWidth="1"/>
    <col min="2061" max="2061" width="16" style="87" customWidth="1"/>
    <col min="2062" max="2063" width="14.15234375" style="87" customWidth="1"/>
    <col min="2064" max="2064" width="15.84375" style="87" customWidth="1"/>
    <col min="2065" max="2304" width="10.84375" style="87"/>
    <col min="2305" max="2305" width="5.84375" style="87" customWidth="1"/>
    <col min="2306" max="2306" width="62.4609375" style="87" bestFit="1" customWidth="1"/>
    <col min="2307" max="2307" width="8.3046875" style="87" bestFit="1" customWidth="1"/>
    <col min="2308" max="2308" width="6.69140625" style="87" bestFit="1" customWidth="1"/>
    <col min="2309" max="2309" width="13.4609375" style="87" bestFit="1" customWidth="1"/>
    <col min="2310" max="2310" width="20" style="87" customWidth="1"/>
    <col min="2311" max="2314" width="14.4609375" style="87" customWidth="1"/>
    <col min="2315" max="2315" width="16" style="87" customWidth="1"/>
    <col min="2316" max="2316" width="14.84375" style="87" customWidth="1"/>
    <col min="2317" max="2317" width="16" style="87" customWidth="1"/>
    <col min="2318" max="2319" width="14.15234375" style="87" customWidth="1"/>
    <col min="2320" max="2320" width="15.84375" style="87" customWidth="1"/>
    <col min="2321" max="2560" width="10.84375" style="87"/>
    <col min="2561" max="2561" width="5.84375" style="87" customWidth="1"/>
    <col min="2562" max="2562" width="62.4609375" style="87" bestFit="1" customWidth="1"/>
    <col min="2563" max="2563" width="8.3046875" style="87" bestFit="1" customWidth="1"/>
    <col min="2564" max="2564" width="6.69140625" style="87" bestFit="1" customWidth="1"/>
    <col min="2565" max="2565" width="13.4609375" style="87" bestFit="1" customWidth="1"/>
    <col min="2566" max="2566" width="20" style="87" customWidth="1"/>
    <col min="2567" max="2570" width="14.4609375" style="87" customWidth="1"/>
    <col min="2571" max="2571" width="16" style="87" customWidth="1"/>
    <col min="2572" max="2572" width="14.84375" style="87" customWidth="1"/>
    <col min="2573" max="2573" width="16" style="87" customWidth="1"/>
    <col min="2574" max="2575" width="14.15234375" style="87" customWidth="1"/>
    <col min="2576" max="2576" width="15.84375" style="87" customWidth="1"/>
    <col min="2577" max="2816" width="10.84375" style="87"/>
    <col min="2817" max="2817" width="5.84375" style="87" customWidth="1"/>
    <col min="2818" max="2818" width="62.4609375" style="87" bestFit="1" customWidth="1"/>
    <col min="2819" max="2819" width="8.3046875" style="87" bestFit="1" customWidth="1"/>
    <col min="2820" max="2820" width="6.69140625" style="87" bestFit="1" customWidth="1"/>
    <col min="2821" max="2821" width="13.4609375" style="87" bestFit="1" customWidth="1"/>
    <col min="2822" max="2822" width="20" style="87" customWidth="1"/>
    <col min="2823" max="2826" width="14.4609375" style="87" customWidth="1"/>
    <col min="2827" max="2827" width="16" style="87" customWidth="1"/>
    <col min="2828" max="2828" width="14.84375" style="87" customWidth="1"/>
    <col min="2829" max="2829" width="16" style="87" customWidth="1"/>
    <col min="2830" max="2831" width="14.15234375" style="87" customWidth="1"/>
    <col min="2832" max="2832" width="15.84375" style="87" customWidth="1"/>
    <col min="2833" max="3072" width="10.84375" style="87"/>
    <col min="3073" max="3073" width="5.84375" style="87" customWidth="1"/>
    <col min="3074" max="3074" width="62.4609375" style="87" bestFit="1" customWidth="1"/>
    <col min="3075" max="3075" width="8.3046875" style="87" bestFit="1" customWidth="1"/>
    <col min="3076" max="3076" width="6.69140625" style="87" bestFit="1" customWidth="1"/>
    <col min="3077" max="3077" width="13.4609375" style="87" bestFit="1" customWidth="1"/>
    <col min="3078" max="3078" width="20" style="87" customWidth="1"/>
    <col min="3079" max="3082" width="14.4609375" style="87" customWidth="1"/>
    <col min="3083" max="3083" width="16" style="87" customWidth="1"/>
    <col min="3084" max="3084" width="14.84375" style="87" customWidth="1"/>
    <col min="3085" max="3085" width="16" style="87" customWidth="1"/>
    <col min="3086" max="3087" width="14.15234375" style="87" customWidth="1"/>
    <col min="3088" max="3088" width="15.84375" style="87" customWidth="1"/>
    <col min="3089" max="3328" width="10.84375" style="87"/>
    <col min="3329" max="3329" width="5.84375" style="87" customWidth="1"/>
    <col min="3330" max="3330" width="62.4609375" style="87" bestFit="1" customWidth="1"/>
    <col min="3331" max="3331" width="8.3046875" style="87" bestFit="1" customWidth="1"/>
    <col min="3332" max="3332" width="6.69140625" style="87" bestFit="1" customWidth="1"/>
    <col min="3333" max="3333" width="13.4609375" style="87" bestFit="1" customWidth="1"/>
    <col min="3334" max="3334" width="20" style="87" customWidth="1"/>
    <col min="3335" max="3338" width="14.4609375" style="87" customWidth="1"/>
    <col min="3339" max="3339" width="16" style="87" customWidth="1"/>
    <col min="3340" max="3340" width="14.84375" style="87" customWidth="1"/>
    <col min="3341" max="3341" width="16" style="87" customWidth="1"/>
    <col min="3342" max="3343" width="14.15234375" style="87" customWidth="1"/>
    <col min="3344" max="3344" width="15.84375" style="87" customWidth="1"/>
    <col min="3345" max="3584" width="10.84375" style="87"/>
    <col min="3585" max="3585" width="5.84375" style="87" customWidth="1"/>
    <col min="3586" max="3586" width="62.4609375" style="87" bestFit="1" customWidth="1"/>
    <col min="3587" max="3587" width="8.3046875" style="87" bestFit="1" customWidth="1"/>
    <col min="3588" max="3588" width="6.69140625" style="87" bestFit="1" customWidth="1"/>
    <col min="3589" max="3589" width="13.4609375" style="87" bestFit="1" customWidth="1"/>
    <col min="3590" max="3590" width="20" style="87" customWidth="1"/>
    <col min="3591" max="3594" width="14.4609375" style="87" customWidth="1"/>
    <col min="3595" max="3595" width="16" style="87" customWidth="1"/>
    <col min="3596" max="3596" width="14.84375" style="87" customWidth="1"/>
    <col min="3597" max="3597" width="16" style="87" customWidth="1"/>
    <col min="3598" max="3599" width="14.15234375" style="87" customWidth="1"/>
    <col min="3600" max="3600" width="15.84375" style="87" customWidth="1"/>
    <col min="3601" max="3840" width="10.84375" style="87"/>
    <col min="3841" max="3841" width="5.84375" style="87" customWidth="1"/>
    <col min="3842" max="3842" width="62.4609375" style="87" bestFit="1" customWidth="1"/>
    <col min="3843" max="3843" width="8.3046875" style="87" bestFit="1" customWidth="1"/>
    <col min="3844" max="3844" width="6.69140625" style="87" bestFit="1" customWidth="1"/>
    <col min="3845" max="3845" width="13.4609375" style="87" bestFit="1" customWidth="1"/>
    <col min="3846" max="3846" width="20" style="87" customWidth="1"/>
    <col min="3847" max="3850" width="14.4609375" style="87" customWidth="1"/>
    <col min="3851" max="3851" width="16" style="87" customWidth="1"/>
    <col min="3852" max="3852" width="14.84375" style="87" customWidth="1"/>
    <col min="3853" max="3853" width="16" style="87" customWidth="1"/>
    <col min="3854" max="3855" width="14.15234375" style="87" customWidth="1"/>
    <col min="3856" max="3856" width="15.84375" style="87" customWidth="1"/>
    <col min="3857" max="4096" width="10.84375" style="87"/>
    <col min="4097" max="4097" width="5.84375" style="87" customWidth="1"/>
    <col min="4098" max="4098" width="62.4609375" style="87" bestFit="1" customWidth="1"/>
    <col min="4099" max="4099" width="8.3046875" style="87" bestFit="1" customWidth="1"/>
    <col min="4100" max="4100" width="6.69140625" style="87" bestFit="1" customWidth="1"/>
    <col min="4101" max="4101" width="13.4609375" style="87" bestFit="1" customWidth="1"/>
    <col min="4102" max="4102" width="20" style="87" customWidth="1"/>
    <col min="4103" max="4106" width="14.4609375" style="87" customWidth="1"/>
    <col min="4107" max="4107" width="16" style="87" customWidth="1"/>
    <col min="4108" max="4108" width="14.84375" style="87" customWidth="1"/>
    <col min="4109" max="4109" width="16" style="87" customWidth="1"/>
    <col min="4110" max="4111" width="14.15234375" style="87" customWidth="1"/>
    <col min="4112" max="4112" width="15.84375" style="87" customWidth="1"/>
    <col min="4113" max="4352" width="10.84375" style="87"/>
    <col min="4353" max="4353" width="5.84375" style="87" customWidth="1"/>
    <col min="4354" max="4354" width="62.4609375" style="87" bestFit="1" customWidth="1"/>
    <col min="4355" max="4355" width="8.3046875" style="87" bestFit="1" customWidth="1"/>
    <col min="4356" max="4356" width="6.69140625" style="87" bestFit="1" customWidth="1"/>
    <col min="4357" max="4357" width="13.4609375" style="87" bestFit="1" customWidth="1"/>
    <col min="4358" max="4358" width="20" style="87" customWidth="1"/>
    <col min="4359" max="4362" width="14.4609375" style="87" customWidth="1"/>
    <col min="4363" max="4363" width="16" style="87" customWidth="1"/>
    <col min="4364" max="4364" width="14.84375" style="87" customWidth="1"/>
    <col min="4365" max="4365" width="16" style="87" customWidth="1"/>
    <col min="4366" max="4367" width="14.15234375" style="87" customWidth="1"/>
    <col min="4368" max="4368" width="15.84375" style="87" customWidth="1"/>
    <col min="4369" max="4608" width="10.84375" style="87"/>
    <col min="4609" max="4609" width="5.84375" style="87" customWidth="1"/>
    <col min="4610" max="4610" width="62.4609375" style="87" bestFit="1" customWidth="1"/>
    <col min="4611" max="4611" width="8.3046875" style="87" bestFit="1" customWidth="1"/>
    <col min="4612" max="4612" width="6.69140625" style="87" bestFit="1" customWidth="1"/>
    <col min="4613" max="4613" width="13.4609375" style="87" bestFit="1" customWidth="1"/>
    <col min="4614" max="4614" width="20" style="87" customWidth="1"/>
    <col min="4615" max="4618" width="14.4609375" style="87" customWidth="1"/>
    <col min="4619" max="4619" width="16" style="87" customWidth="1"/>
    <col min="4620" max="4620" width="14.84375" style="87" customWidth="1"/>
    <col min="4621" max="4621" width="16" style="87" customWidth="1"/>
    <col min="4622" max="4623" width="14.15234375" style="87" customWidth="1"/>
    <col min="4624" max="4624" width="15.84375" style="87" customWidth="1"/>
    <col min="4625" max="4864" width="10.84375" style="87"/>
    <col min="4865" max="4865" width="5.84375" style="87" customWidth="1"/>
    <col min="4866" max="4866" width="62.4609375" style="87" bestFit="1" customWidth="1"/>
    <col min="4867" max="4867" width="8.3046875" style="87" bestFit="1" customWidth="1"/>
    <col min="4868" max="4868" width="6.69140625" style="87" bestFit="1" customWidth="1"/>
    <col min="4869" max="4869" width="13.4609375" style="87" bestFit="1" customWidth="1"/>
    <col min="4870" max="4870" width="20" style="87" customWidth="1"/>
    <col min="4871" max="4874" width="14.4609375" style="87" customWidth="1"/>
    <col min="4875" max="4875" width="16" style="87" customWidth="1"/>
    <col min="4876" max="4876" width="14.84375" style="87" customWidth="1"/>
    <col min="4877" max="4877" width="16" style="87" customWidth="1"/>
    <col min="4878" max="4879" width="14.15234375" style="87" customWidth="1"/>
    <col min="4880" max="4880" width="15.84375" style="87" customWidth="1"/>
    <col min="4881" max="5120" width="10.84375" style="87"/>
    <col min="5121" max="5121" width="5.84375" style="87" customWidth="1"/>
    <col min="5122" max="5122" width="62.4609375" style="87" bestFit="1" customWidth="1"/>
    <col min="5123" max="5123" width="8.3046875" style="87" bestFit="1" customWidth="1"/>
    <col min="5124" max="5124" width="6.69140625" style="87" bestFit="1" customWidth="1"/>
    <col min="5125" max="5125" width="13.4609375" style="87" bestFit="1" customWidth="1"/>
    <col min="5126" max="5126" width="20" style="87" customWidth="1"/>
    <col min="5127" max="5130" width="14.4609375" style="87" customWidth="1"/>
    <col min="5131" max="5131" width="16" style="87" customWidth="1"/>
    <col min="5132" max="5132" width="14.84375" style="87" customWidth="1"/>
    <col min="5133" max="5133" width="16" style="87" customWidth="1"/>
    <col min="5134" max="5135" width="14.15234375" style="87" customWidth="1"/>
    <col min="5136" max="5136" width="15.84375" style="87" customWidth="1"/>
    <col min="5137" max="5376" width="10.84375" style="87"/>
    <col min="5377" max="5377" width="5.84375" style="87" customWidth="1"/>
    <col min="5378" max="5378" width="62.4609375" style="87" bestFit="1" customWidth="1"/>
    <col min="5379" max="5379" width="8.3046875" style="87" bestFit="1" customWidth="1"/>
    <col min="5380" max="5380" width="6.69140625" style="87" bestFit="1" customWidth="1"/>
    <col min="5381" max="5381" width="13.4609375" style="87" bestFit="1" customWidth="1"/>
    <col min="5382" max="5382" width="20" style="87" customWidth="1"/>
    <col min="5383" max="5386" width="14.4609375" style="87" customWidth="1"/>
    <col min="5387" max="5387" width="16" style="87" customWidth="1"/>
    <col min="5388" max="5388" width="14.84375" style="87" customWidth="1"/>
    <col min="5389" max="5389" width="16" style="87" customWidth="1"/>
    <col min="5390" max="5391" width="14.15234375" style="87" customWidth="1"/>
    <col min="5392" max="5392" width="15.84375" style="87" customWidth="1"/>
    <col min="5393" max="5632" width="10.84375" style="87"/>
    <col min="5633" max="5633" width="5.84375" style="87" customWidth="1"/>
    <col min="5634" max="5634" width="62.4609375" style="87" bestFit="1" customWidth="1"/>
    <col min="5635" max="5635" width="8.3046875" style="87" bestFit="1" customWidth="1"/>
    <col min="5636" max="5636" width="6.69140625" style="87" bestFit="1" customWidth="1"/>
    <col min="5637" max="5637" width="13.4609375" style="87" bestFit="1" customWidth="1"/>
    <col min="5638" max="5638" width="20" style="87" customWidth="1"/>
    <col min="5639" max="5642" width="14.4609375" style="87" customWidth="1"/>
    <col min="5643" max="5643" width="16" style="87" customWidth="1"/>
    <col min="5644" max="5644" width="14.84375" style="87" customWidth="1"/>
    <col min="5645" max="5645" width="16" style="87" customWidth="1"/>
    <col min="5646" max="5647" width="14.15234375" style="87" customWidth="1"/>
    <col min="5648" max="5648" width="15.84375" style="87" customWidth="1"/>
    <col min="5649" max="5888" width="10.84375" style="87"/>
    <col min="5889" max="5889" width="5.84375" style="87" customWidth="1"/>
    <col min="5890" max="5890" width="62.4609375" style="87" bestFit="1" customWidth="1"/>
    <col min="5891" max="5891" width="8.3046875" style="87" bestFit="1" customWidth="1"/>
    <col min="5892" max="5892" width="6.69140625" style="87" bestFit="1" customWidth="1"/>
    <col min="5893" max="5893" width="13.4609375" style="87" bestFit="1" customWidth="1"/>
    <col min="5894" max="5894" width="20" style="87" customWidth="1"/>
    <col min="5895" max="5898" width="14.4609375" style="87" customWidth="1"/>
    <col min="5899" max="5899" width="16" style="87" customWidth="1"/>
    <col min="5900" max="5900" width="14.84375" style="87" customWidth="1"/>
    <col min="5901" max="5901" width="16" style="87" customWidth="1"/>
    <col min="5902" max="5903" width="14.15234375" style="87" customWidth="1"/>
    <col min="5904" max="5904" width="15.84375" style="87" customWidth="1"/>
    <col min="5905" max="6144" width="10.84375" style="87"/>
    <col min="6145" max="6145" width="5.84375" style="87" customWidth="1"/>
    <col min="6146" max="6146" width="62.4609375" style="87" bestFit="1" customWidth="1"/>
    <col min="6147" max="6147" width="8.3046875" style="87" bestFit="1" customWidth="1"/>
    <col min="6148" max="6148" width="6.69140625" style="87" bestFit="1" customWidth="1"/>
    <col min="6149" max="6149" width="13.4609375" style="87" bestFit="1" customWidth="1"/>
    <col min="6150" max="6150" width="20" style="87" customWidth="1"/>
    <col min="6151" max="6154" width="14.4609375" style="87" customWidth="1"/>
    <col min="6155" max="6155" width="16" style="87" customWidth="1"/>
    <col min="6156" max="6156" width="14.84375" style="87" customWidth="1"/>
    <col min="6157" max="6157" width="16" style="87" customWidth="1"/>
    <col min="6158" max="6159" width="14.15234375" style="87" customWidth="1"/>
    <col min="6160" max="6160" width="15.84375" style="87" customWidth="1"/>
    <col min="6161" max="6400" width="10.84375" style="87"/>
    <col min="6401" max="6401" width="5.84375" style="87" customWidth="1"/>
    <col min="6402" max="6402" width="62.4609375" style="87" bestFit="1" customWidth="1"/>
    <col min="6403" max="6403" width="8.3046875" style="87" bestFit="1" customWidth="1"/>
    <col min="6404" max="6404" width="6.69140625" style="87" bestFit="1" customWidth="1"/>
    <col min="6405" max="6405" width="13.4609375" style="87" bestFit="1" customWidth="1"/>
    <col min="6406" max="6406" width="20" style="87" customWidth="1"/>
    <col min="6407" max="6410" width="14.4609375" style="87" customWidth="1"/>
    <col min="6411" max="6411" width="16" style="87" customWidth="1"/>
    <col min="6412" max="6412" width="14.84375" style="87" customWidth="1"/>
    <col min="6413" max="6413" width="16" style="87" customWidth="1"/>
    <col min="6414" max="6415" width="14.15234375" style="87" customWidth="1"/>
    <col min="6416" max="6416" width="15.84375" style="87" customWidth="1"/>
    <col min="6417" max="6656" width="10.84375" style="87"/>
    <col min="6657" max="6657" width="5.84375" style="87" customWidth="1"/>
    <col min="6658" max="6658" width="62.4609375" style="87" bestFit="1" customWidth="1"/>
    <col min="6659" max="6659" width="8.3046875" style="87" bestFit="1" customWidth="1"/>
    <col min="6660" max="6660" width="6.69140625" style="87" bestFit="1" customWidth="1"/>
    <col min="6661" max="6661" width="13.4609375" style="87" bestFit="1" customWidth="1"/>
    <col min="6662" max="6662" width="20" style="87" customWidth="1"/>
    <col min="6663" max="6666" width="14.4609375" style="87" customWidth="1"/>
    <col min="6667" max="6667" width="16" style="87" customWidth="1"/>
    <col min="6668" max="6668" width="14.84375" style="87" customWidth="1"/>
    <col min="6669" max="6669" width="16" style="87" customWidth="1"/>
    <col min="6670" max="6671" width="14.15234375" style="87" customWidth="1"/>
    <col min="6672" max="6672" width="15.84375" style="87" customWidth="1"/>
    <col min="6673" max="6912" width="10.84375" style="87"/>
    <col min="6913" max="6913" width="5.84375" style="87" customWidth="1"/>
    <col min="6914" max="6914" width="62.4609375" style="87" bestFit="1" customWidth="1"/>
    <col min="6915" max="6915" width="8.3046875" style="87" bestFit="1" customWidth="1"/>
    <col min="6916" max="6916" width="6.69140625" style="87" bestFit="1" customWidth="1"/>
    <col min="6917" max="6917" width="13.4609375" style="87" bestFit="1" customWidth="1"/>
    <col min="6918" max="6918" width="20" style="87" customWidth="1"/>
    <col min="6919" max="6922" width="14.4609375" style="87" customWidth="1"/>
    <col min="6923" max="6923" width="16" style="87" customWidth="1"/>
    <col min="6924" max="6924" width="14.84375" style="87" customWidth="1"/>
    <col min="6925" max="6925" width="16" style="87" customWidth="1"/>
    <col min="6926" max="6927" width="14.15234375" style="87" customWidth="1"/>
    <col min="6928" max="6928" width="15.84375" style="87" customWidth="1"/>
    <col min="6929" max="7168" width="10.84375" style="87"/>
    <col min="7169" max="7169" width="5.84375" style="87" customWidth="1"/>
    <col min="7170" max="7170" width="62.4609375" style="87" bestFit="1" customWidth="1"/>
    <col min="7171" max="7171" width="8.3046875" style="87" bestFit="1" customWidth="1"/>
    <col min="7172" max="7172" width="6.69140625" style="87" bestFit="1" customWidth="1"/>
    <col min="7173" max="7173" width="13.4609375" style="87" bestFit="1" customWidth="1"/>
    <col min="7174" max="7174" width="20" style="87" customWidth="1"/>
    <col min="7175" max="7178" width="14.4609375" style="87" customWidth="1"/>
    <col min="7179" max="7179" width="16" style="87" customWidth="1"/>
    <col min="7180" max="7180" width="14.84375" style="87" customWidth="1"/>
    <col min="7181" max="7181" width="16" style="87" customWidth="1"/>
    <col min="7182" max="7183" width="14.15234375" style="87" customWidth="1"/>
    <col min="7184" max="7184" width="15.84375" style="87" customWidth="1"/>
    <col min="7185" max="7424" width="10.84375" style="87"/>
    <col min="7425" max="7425" width="5.84375" style="87" customWidth="1"/>
    <col min="7426" max="7426" width="62.4609375" style="87" bestFit="1" customWidth="1"/>
    <col min="7427" max="7427" width="8.3046875" style="87" bestFit="1" customWidth="1"/>
    <col min="7428" max="7428" width="6.69140625" style="87" bestFit="1" customWidth="1"/>
    <col min="7429" max="7429" width="13.4609375" style="87" bestFit="1" customWidth="1"/>
    <col min="7430" max="7430" width="20" style="87" customWidth="1"/>
    <col min="7431" max="7434" width="14.4609375" style="87" customWidth="1"/>
    <col min="7435" max="7435" width="16" style="87" customWidth="1"/>
    <col min="7436" max="7436" width="14.84375" style="87" customWidth="1"/>
    <col min="7437" max="7437" width="16" style="87" customWidth="1"/>
    <col min="7438" max="7439" width="14.15234375" style="87" customWidth="1"/>
    <col min="7440" max="7440" width="15.84375" style="87" customWidth="1"/>
    <col min="7441" max="7680" width="10.84375" style="87"/>
    <col min="7681" max="7681" width="5.84375" style="87" customWidth="1"/>
    <col min="7682" max="7682" width="62.4609375" style="87" bestFit="1" customWidth="1"/>
    <col min="7683" max="7683" width="8.3046875" style="87" bestFit="1" customWidth="1"/>
    <col min="7684" max="7684" width="6.69140625" style="87" bestFit="1" customWidth="1"/>
    <col min="7685" max="7685" width="13.4609375" style="87" bestFit="1" customWidth="1"/>
    <col min="7686" max="7686" width="20" style="87" customWidth="1"/>
    <col min="7687" max="7690" width="14.4609375" style="87" customWidth="1"/>
    <col min="7691" max="7691" width="16" style="87" customWidth="1"/>
    <col min="7692" max="7692" width="14.84375" style="87" customWidth="1"/>
    <col min="7693" max="7693" width="16" style="87" customWidth="1"/>
    <col min="7694" max="7695" width="14.15234375" style="87" customWidth="1"/>
    <col min="7696" max="7696" width="15.84375" style="87" customWidth="1"/>
    <col min="7697" max="7936" width="10.84375" style="87"/>
    <col min="7937" max="7937" width="5.84375" style="87" customWidth="1"/>
    <col min="7938" max="7938" width="62.4609375" style="87" bestFit="1" customWidth="1"/>
    <col min="7939" max="7939" width="8.3046875" style="87" bestFit="1" customWidth="1"/>
    <col min="7940" max="7940" width="6.69140625" style="87" bestFit="1" customWidth="1"/>
    <col min="7941" max="7941" width="13.4609375" style="87" bestFit="1" customWidth="1"/>
    <col min="7942" max="7942" width="20" style="87" customWidth="1"/>
    <col min="7943" max="7946" width="14.4609375" style="87" customWidth="1"/>
    <col min="7947" max="7947" width="16" style="87" customWidth="1"/>
    <col min="7948" max="7948" width="14.84375" style="87" customWidth="1"/>
    <col min="7949" max="7949" width="16" style="87" customWidth="1"/>
    <col min="7950" max="7951" width="14.15234375" style="87" customWidth="1"/>
    <col min="7952" max="7952" width="15.84375" style="87" customWidth="1"/>
    <col min="7953" max="8192" width="10.84375" style="87"/>
    <col min="8193" max="8193" width="5.84375" style="87" customWidth="1"/>
    <col min="8194" max="8194" width="62.4609375" style="87" bestFit="1" customWidth="1"/>
    <col min="8195" max="8195" width="8.3046875" style="87" bestFit="1" customWidth="1"/>
    <col min="8196" max="8196" width="6.69140625" style="87" bestFit="1" customWidth="1"/>
    <col min="8197" max="8197" width="13.4609375" style="87" bestFit="1" customWidth="1"/>
    <col min="8198" max="8198" width="20" style="87" customWidth="1"/>
    <col min="8199" max="8202" width="14.4609375" style="87" customWidth="1"/>
    <col min="8203" max="8203" width="16" style="87" customWidth="1"/>
    <col min="8204" max="8204" width="14.84375" style="87" customWidth="1"/>
    <col min="8205" max="8205" width="16" style="87" customWidth="1"/>
    <col min="8206" max="8207" width="14.15234375" style="87" customWidth="1"/>
    <col min="8208" max="8208" width="15.84375" style="87" customWidth="1"/>
    <col min="8209" max="8448" width="10.84375" style="87"/>
    <col min="8449" max="8449" width="5.84375" style="87" customWidth="1"/>
    <col min="8450" max="8450" width="62.4609375" style="87" bestFit="1" customWidth="1"/>
    <col min="8451" max="8451" width="8.3046875" style="87" bestFit="1" customWidth="1"/>
    <col min="8452" max="8452" width="6.69140625" style="87" bestFit="1" customWidth="1"/>
    <col min="8453" max="8453" width="13.4609375" style="87" bestFit="1" customWidth="1"/>
    <col min="8454" max="8454" width="20" style="87" customWidth="1"/>
    <col min="8455" max="8458" width="14.4609375" style="87" customWidth="1"/>
    <col min="8459" max="8459" width="16" style="87" customWidth="1"/>
    <col min="8460" max="8460" width="14.84375" style="87" customWidth="1"/>
    <col min="8461" max="8461" width="16" style="87" customWidth="1"/>
    <col min="8462" max="8463" width="14.15234375" style="87" customWidth="1"/>
    <col min="8464" max="8464" width="15.84375" style="87" customWidth="1"/>
    <col min="8465" max="8704" width="10.84375" style="87"/>
    <col min="8705" max="8705" width="5.84375" style="87" customWidth="1"/>
    <col min="8706" max="8706" width="62.4609375" style="87" bestFit="1" customWidth="1"/>
    <col min="8707" max="8707" width="8.3046875" style="87" bestFit="1" customWidth="1"/>
    <col min="8708" max="8708" width="6.69140625" style="87" bestFit="1" customWidth="1"/>
    <col min="8709" max="8709" width="13.4609375" style="87" bestFit="1" customWidth="1"/>
    <col min="8710" max="8710" width="20" style="87" customWidth="1"/>
    <col min="8711" max="8714" width="14.4609375" style="87" customWidth="1"/>
    <col min="8715" max="8715" width="16" style="87" customWidth="1"/>
    <col min="8716" max="8716" width="14.84375" style="87" customWidth="1"/>
    <col min="8717" max="8717" width="16" style="87" customWidth="1"/>
    <col min="8718" max="8719" width="14.15234375" style="87" customWidth="1"/>
    <col min="8720" max="8720" width="15.84375" style="87" customWidth="1"/>
    <col min="8721" max="8960" width="10.84375" style="87"/>
    <col min="8961" max="8961" width="5.84375" style="87" customWidth="1"/>
    <col min="8962" max="8962" width="62.4609375" style="87" bestFit="1" customWidth="1"/>
    <col min="8963" max="8963" width="8.3046875" style="87" bestFit="1" customWidth="1"/>
    <col min="8964" max="8964" width="6.69140625" style="87" bestFit="1" customWidth="1"/>
    <col min="8965" max="8965" width="13.4609375" style="87" bestFit="1" customWidth="1"/>
    <col min="8966" max="8966" width="20" style="87" customWidth="1"/>
    <col min="8967" max="8970" width="14.4609375" style="87" customWidth="1"/>
    <col min="8971" max="8971" width="16" style="87" customWidth="1"/>
    <col min="8972" max="8972" width="14.84375" style="87" customWidth="1"/>
    <col min="8973" max="8973" width="16" style="87" customWidth="1"/>
    <col min="8974" max="8975" width="14.15234375" style="87" customWidth="1"/>
    <col min="8976" max="8976" width="15.84375" style="87" customWidth="1"/>
    <col min="8977" max="9216" width="10.84375" style="87"/>
    <col min="9217" max="9217" width="5.84375" style="87" customWidth="1"/>
    <col min="9218" max="9218" width="62.4609375" style="87" bestFit="1" customWidth="1"/>
    <col min="9219" max="9219" width="8.3046875" style="87" bestFit="1" customWidth="1"/>
    <col min="9220" max="9220" width="6.69140625" style="87" bestFit="1" customWidth="1"/>
    <col min="9221" max="9221" width="13.4609375" style="87" bestFit="1" customWidth="1"/>
    <col min="9222" max="9222" width="20" style="87" customWidth="1"/>
    <col min="9223" max="9226" width="14.4609375" style="87" customWidth="1"/>
    <col min="9227" max="9227" width="16" style="87" customWidth="1"/>
    <col min="9228" max="9228" width="14.84375" style="87" customWidth="1"/>
    <col min="9229" max="9229" width="16" style="87" customWidth="1"/>
    <col min="9230" max="9231" width="14.15234375" style="87" customWidth="1"/>
    <col min="9232" max="9232" width="15.84375" style="87" customWidth="1"/>
    <col min="9233" max="9472" width="10.84375" style="87"/>
    <col min="9473" max="9473" width="5.84375" style="87" customWidth="1"/>
    <col min="9474" max="9474" width="62.4609375" style="87" bestFit="1" customWidth="1"/>
    <col min="9475" max="9475" width="8.3046875" style="87" bestFit="1" customWidth="1"/>
    <col min="9476" max="9476" width="6.69140625" style="87" bestFit="1" customWidth="1"/>
    <col min="9477" max="9477" width="13.4609375" style="87" bestFit="1" customWidth="1"/>
    <col min="9478" max="9478" width="20" style="87" customWidth="1"/>
    <col min="9479" max="9482" width="14.4609375" style="87" customWidth="1"/>
    <col min="9483" max="9483" width="16" style="87" customWidth="1"/>
    <col min="9484" max="9484" width="14.84375" style="87" customWidth="1"/>
    <col min="9485" max="9485" width="16" style="87" customWidth="1"/>
    <col min="9486" max="9487" width="14.15234375" style="87" customWidth="1"/>
    <col min="9488" max="9488" width="15.84375" style="87" customWidth="1"/>
    <col min="9489" max="9728" width="10.84375" style="87"/>
    <col min="9729" max="9729" width="5.84375" style="87" customWidth="1"/>
    <col min="9730" max="9730" width="62.4609375" style="87" bestFit="1" customWidth="1"/>
    <col min="9731" max="9731" width="8.3046875" style="87" bestFit="1" customWidth="1"/>
    <col min="9732" max="9732" width="6.69140625" style="87" bestFit="1" customWidth="1"/>
    <col min="9733" max="9733" width="13.4609375" style="87" bestFit="1" customWidth="1"/>
    <col min="9734" max="9734" width="20" style="87" customWidth="1"/>
    <col min="9735" max="9738" width="14.4609375" style="87" customWidth="1"/>
    <col min="9739" max="9739" width="16" style="87" customWidth="1"/>
    <col min="9740" max="9740" width="14.84375" style="87" customWidth="1"/>
    <col min="9741" max="9741" width="16" style="87" customWidth="1"/>
    <col min="9742" max="9743" width="14.15234375" style="87" customWidth="1"/>
    <col min="9744" max="9744" width="15.84375" style="87" customWidth="1"/>
    <col min="9745" max="9984" width="10.84375" style="87"/>
    <col min="9985" max="9985" width="5.84375" style="87" customWidth="1"/>
    <col min="9986" max="9986" width="62.4609375" style="87" bestFit="1" customWidth="1"/>
    <col min="9987" max="9987" width="8.3046875" style="87" bestFit="1" customWidth="1"/>
    <col min="9988" max="9988" width="6.69140625" style="87" bestFit="1" customWidth="1"/>
    <col min="9989" max="9989" width="13.4609375" style="87" bestFit="1" customWidth="1"/>
    <col min="9990" max="9990" width="20" style="87" customWidth="1"/>
    <col min="9991" max="9994" width="14.4609375" style="87" customWidth="1"/>
    <col min="9995" max="9995" width="16" style="87" customWidth="1"/>
    <col min="9996" max="9996" width="14.84375" style="87" customWidth="1"/>
    <col min="9997" max="9997" width="16" style="87" customWidth="1"/>
    <col min="9998" max="9999" width="14.15234375" style="87" customWidth="1"/>
    <col min="10000" max="10000" width="15.84375" style="87" customWidth="1"/>
    <col min="10001" max="10240" width="10.84375" style="87"/>
    <col min="10241" max="10241" width="5.84375" style="87" customWidth="1"/>
    <col min="10242" max="10242" width="62.4609375" style="87" bestFit="1" customWidth="1"/>
    <col min="10243" max="10243" width="8.3046875" style="87" bestFit="1" customWidth="1"/>
    <col min="10244" max="10244" width="6.69140625" style="87" bestFit="1" customWidth="1"/>
    <col min="10245" max="10245" width="13.4609375" style="87" bestFit="1" customWidth="1"/>
    <col min="10246" max="10246" width="20" style="87" customWidth="1"/>
    <col min="10247" max="10250" width="14.4609375" style="87" customWidth="1"/>
    <col min="10251" max="10251" width="16" style="87" customWidth="1"/>
    <col min="10252" max="10252" width="14.84375" style="87" customWidth="1"/>
    <col min="10253" max="10253" width="16" style="87" customWidth="1"/>
    <col min="10254" max="10255" width="14.15234375" style="87" customWidth="1"/>
    <col min="10256" max="10256" width="15.84375" style="87" customWidth="1"/>
    <col min="10257" max="10496" width="10.84375" style="87"/>
    <col min="10497" max="10497" width="5.84375" style="87" customWidth="1"/>
    <col min="10498" max="10498" width="62.4609375" style="87" bestFit="1" customWidth="1"/>
    <col min="10499" max="10499" width="8.3046875" style="87" bestFit="1" customWidth="1"/>
    <col min="10500" max="10500" width="6.69140625" style="87" bestFit="1" customWidth="1"/>
    <col min="10501" max="10501" width="13.4609375" style="87" bestFit="1" customWidth="1"/>
    <col min="10502" max="10502" width="20" style="87" customWidth="1"/>
    <col min="10503" max="10506" width="14.4609375" style="87" customWidth="1"/>
    <col min="10507" max="10507" width="16" style="87" customWidth="1"/>
    <col min="10508" max="10508" width="14.84375" style="87" customWidth="1"/>
    <col min="10509" max="10509" width="16" style="87" customWidth="1"/>
    <col min="10510" max="10511" width="14.15234375" style="87" customWidth="1"/>
    <col min="10512" max="10512" width="15.84375" style="87" customWidth="1"/>
    <col min="10513" max="10752" width="10.84375" style="87"/>
    <col min="10753" max="10753" width="5.84375" style="87" customWidth="1"/>
    <col min="10754" max="10754" width="62.4609375" style="87" bestFit="1" customWidth="1"/>
    <col min="10755" max="10755" width="8.3046875" style="87" bestFit="1" customWidth="1"/>
    <col min="10756" max="10756" width="6.69140625" style="87" bestFit="1" customWidth="1"/>
    <col min="10757" max="10757" width="13.4609375" style="87" bestFit="1" customWidth="1"/>
    <col min="10758" max="10758" width="20" style="87" customWidth="1"/>
    <col min="10759" max="10762" width="14.4609375" style="87" customWidth="1"/>
    <col min="10763" max="10763" width="16" style="87" customWidth="1"/>
    <col min="10764" max="10764" width="14.84375" style="87" customWidth="1"/>
    <col min="10765" max="10765" width="16" style="87" customWidth="1"/>
    <col min="10766" max="10767" width="14.15234375" style="87" customWidth="1"/>
    <col min="10768" max="10768" width="15.84375" style="87" customWidth="1"/>
    <col min="10769" max="11008" width="10.84375" style="87"/>
    <col min="11009" max="11009" width="5.84375" style="87" customWidth="1"/>
    <col min="11010" max="11010" width="62.4609375" style="87" bestFit="1" customWidth="1"/>
    <col min="11011" max="11011" width="8.3046875" style="87" bestFit="1" customWidth="1"/>
    <col min="11012" max="11012" width="6.69140625" style="87" bestFit="1" customWidth="1"/>
    <col min="11013" max="11013" width="13.4609375" style="87" bestFit="1" customWidth="1"/>
    <col min="11014" max="11014" width="20" style="87" customWidth="1"/>
    <col min="11015" max="11018" width="14.4609375" style="87" customWidth="1"/>
    <col min="11019" max="11019" width="16" style="87" customWidth="1"/>
    <col min="11020" max="11020" width="14.84375" style="87" customWidth="1"/>
    <col min="11021" max="11021" width="16" style="87" customWidth="1"/>
    <col min="11022" max="11023" width="14.15234375" style="87" customWidth="1"/>
    <col min="11024" max="11024" width="15.84375" style="87" customWidth="1"/>
    <col min="11025" max="11264" width="10.84375" style="87"/>
    <col min="11265" max="11265" width="5.84375" style="87" customWidth="1"/>
    <col min="11266" max="11266" width="62.4609375" style="87" bestFit="1" customWidth="1"/>
    <col min="11267" max="11267" width="8.3046875" style="87" bestFit="1" customWidth="1"/>
    <col min="11268" max="11268" width="6.69140625" style="87" bestFit="1" customWidth="1"/>
    <col min="11269" max="11269" width="13.4609375" style="87" bestFit="1" customWidth="1"/>
    <col min="11270" max="11270" width="20" style="87" customWidth="1"/>
    <col min="11271" max="11274" width="14.4609375" style="87" customWidth="1"/>
    <col min="11275" max="11275" width="16" style="87" customWidth="1"/>
    <col min="11276" max="11276" width="14.84375" style="87" customWidth="1"/>
    <col min="11277" max="11277" width="16" style="87" customWidth="1"/>
    <col min="11278" max="11279" width="14.15234375" style="87" customWidth="1"/>
    <col min="11280" max="11280" width="15.84375" style="87" customWidth="1"/>
    <col min="11281" max="11520" width="10.84375" style="87"/>
    <col min="11521" max="11521" width="5.84375" style="87" customWidth="1"/>
    <col min="11522" max="11522" width="62.4609375" style="87" bestFit="1" customWidth="1"/>
    <col min="11523" max="11523" width="8.3046875" style="87" bestFit="1" customWidth="1"/>
    <col min="11524" max="11524" width="6.69140625" style="87" bestFit="1" customWidth="1"/>
    <col min="11525" max="11525" width="13.4609375" style="87" bestFit="1" customWidth="1"/>
    <col min="11526" max="11526" width="20" style="87" customWidth="1"/>
    <col min="11527" max="11530" width="14.4609375" style="87" customWidth="1"/>
    <col min="11531" max="11531" width="16" style="87" customWidth="1"/>
    <col min="11532" max="11532" width="14.84375" style="87" customWidth="1"/>
    <col min="11533" max="11533" width="16" style="87" customWidth="1"/>
    <col min="11534" max="11535" width="14.15234375" style="87" customWidth="1"/>
    <col min="11536" max="11536" width="15.84375" style="87" customWidth="1"/>
    <col min="11537" max="11776" width="10.84375" style="87"/>
    <col min="11777" max="11777" width="5.84375" style="87" customWidth="1"/>
    <col min="11778" max="11778" width="62.4609375" style="87" bestFit="1" customWidth="1"/>
    <col min="11779" max="11779" width="8.3046875" style="87" bestFit="1" customWidth="1"/>
    <col min="11780" max="11780" width="6.69140625" style="87" bestFit="1" customWidth="1"/>
    <col min="11781" max="11781" width="13.4609375" style="87" bestFit="1" customWidth="1"/>
    <col min="11782" max="11782" width="20" style="87" customWidth="1"/>
    <col min="11783" max="11786" width="14.4609375" style="87" customWidth="1"/>
    <col min="11787" max="11787" width="16" style="87" customWidth="1"/>
    <col min="11788" max="11788" width="14.84375" style="87" customWidth="1"/>
    <col min="11789" max="11789" width="16" style="87" customWidth="1"/>
    <col min="11790" max="11791" width="14.15234375" style="87" customWidth="1"/>
    <col min="11792" max="11792" width="15.84375" style="87" customWidth="1"/>
    <col min="11793" max="12032" width="10.84375" style="87"/>
    <col min="12033" max="12033" width="5.84375" style="87" customWidth="1"/>
    <col min="12034" max="12034" width="62.4609375" style="87" bestFit="1" customWidth="1"/>
    <col min="12035" max="12035" width="8.3046875" style="87" bestFit="1" customWidth="1"/>
    <col min="12036" max="12036" width="6.69140625" style="87" bestFit="1" customWidth="1"/>
    <col min="12037" max="12037" width="13.4609375" style="87" bestFit="1" customWidth="1"/>
    <col min="12038" max="12038" width="20" style="87" customWidth="1"/>
    <col min="12039" max="12042" width="14.4609375" style="87" customWidth="1"/>
    <col min="12043" max="12043" width="16" style="87" customWidth="1"/>
    <col min="12044" max="12044" width="14.84375" style="87" customWidth="1"/>
    <col min="12045" max="12045" width="16" style="87" customWidth="1"/>
    <col min="12046" max="12047" width="14.15234375" style="87" customWidth="1"/>
    <col min="12048" max="12048" width="15.84375" style="87" customWidth="1"/>
    <col min="12049" max="12288" width="10.84375" style="87"/>
    <col min="12289" max="12289" width="5.84375" style="87" customWidth="1"/>
    <col min="12290" max="12290" width="62.4609375" style="87" bestFit="1" customWidth="1"/>
    <col min="12291" max="12291" width="8.3046875" style="87" bestFit="1" customWidth="1"/>
    <col min="12292" max="12292" width="6.69140625" style="87" bestFit="1" customWidth="1"/>
    <col min="12293" max="12293" width="13.4609375" style="87" bestFit="1" customWidth="1"/>
    <col min="12294" max="12294" width="20" style="87" customWidth="1"/>
    <col min="12295" max="12298" width="14.4609375" style="87" customWidth="1"/>
    <col min="12299" max="12299" width="16" style="87" customWidth="1"/>
    <col min="12300" max="12300" width="14.84375" style="87" customWidth="1"/>
    <col min="12301" max="12301" width="16" style="87" customWidth="1"/>
    <col min="12302" max="12303" width="14.15234375" style="87" customWidth="1"/>
    <col min="12304" max="12304" width="15.84375" style="87" customWidth="1"/>
    <col min="12305" max="12544" width="10.84375" style="87"/>
    <col min="12545" max="12545" width="5.84375" style="87" customWidth="1"/>
    <col min="12546" max="12546" width="62.4609375" style="87" bestFit="1" customWidth="1"/>
    <col min="12547" max="12547" width="8.3046875" style="87" bestFit="1" customWidth="1"/>
    <col min="12548" max="12548" width="6.69140625" style="87" bestFit="1" customWidth="1"/>
    <col min="12549" max="12549" width="13.4609375" style="87" bestFit="1" customWidth="1"/>
    <col min="12550" max="12550" width="20" style="87" customWidth="1"/>
    <col min="12551" max="12554" width="14.4609375" style="87" customWidth="1"/>
    <col min="12555" max="12555" width="16" style="87" customWidth="1"/>
    <col min="12556" max="12556" width="14.84375" style="87" customWidth="1"/>
    <col min="12557" max="12557" width="16" style="87" customWidth="1"/>
    <col min="12558" max="12559" width="14.15234375" style="87" customWidth="1"/>
    <col min="12560" max="12560" width="15.84375" style="87" customWidth="1"/>
    <col min="12561" max="12800" width="10.84375" style="87"/>
    <col min="12801" max="12801" width="5.84375" style="87" customWidth="1"/>
    <col min="12802" max="12802" width="62.4609375" style="87" bestFit="1" customWidth="1"/>
    <col min="12803" max="12803" width="8.3046875" style="87" bestFit="1" customWidth="1"/>
    <col min="12804" max="12804" width="6.69140625" style="87" bestFit="1" customWidth="1"/>
    <col min="12805" max="12805" width="13.4609375" style="87" bestFit="1" customWidth="1"/>
    <col min="12806" max="12806" width="20" style="87" customWidth="1"/>
    <col min="12807" max="12810" width="14.4609375" style="87" customWidth="1"/>
    <col min="12811" max="12811" width="16" style="87" customWidth="1"/>
    <col min="12812" max="12812" width="14.84375" style="87" customWidth="1"/>
    <col min="12813" max="12813" width="16" style="87" customWidth="1"/>
    <col min="12814" max="12815" width="14.15234375" style="87" customWidth="1"/>
    <col min="12816" max="12816" width="15.84375" style="87" customWidth="1"/>
    <col min="12817" max="13056" width="10.84375" style="87"/>
    <col min="13057" max="13057" width="5.84375" style="87" customWidth="1"/>
    <col min="13058" max="13058" width="62.4609375" style="87" bestFit="1" customWidth="1"/>
    <col min="13059" max="13059" width="8.3046875" style="87" bestFit="1" customWidth="1"/>
    <col min="13060" max="13060" width="6.69140625" style="87" bestFit="1" customWidth="1"/>
    <col min="13061" max="13061" width="13.4609375" style="87" bestFit="1" customWidth="1"/>
    <col min="13062" max="13062" width="20" style="87" customWidth="1"/>
    <col min="13063" max="13066" width="14.4609375" style="87" customWidth="1"/>
    <col min="13067" max="13067" width="16" style="87" customWidth="1"/>
    <col min="13068" max="13068" width="14.84375" style="87" customWidth="1"/>
    <col min="13069" max="13069" width="16" style="87" customWidth="1"/>
    <col min="13070" max="13071" width="14.15234375" style="87" customWidth="1"/>
    <col min="13072" max="13072" width="15.84375" style="87" customWidth="1"/>
    <col min="13073" max="13312" width="10.84375" style="87"/>
    <col min="13313" max="13313" width="5.84375" style="87" customWidth="1"/>
    <col min="13314" max="13314" width="62.4609375" style="87" bestFit="1" customWidth="1"/>
    <col min="13315" max="13315" width="8.3046875" style="87" bestFit="1" customWidth="1"/>
    <col min="13316" max="13316" width="6.69140625" style="87" bestFit="1" customWidth="1"/>
    <col min="13317" max="13317" width="13.4609375" style="87" bestFit="1" customWidth="1"/>
    <col min="13318" max="13318" width="20" style="87" customWidth="1"/>
    <col min="13319" max="13322" width="14.4609375" style="87" customWidth="1"/>
    <col min="13323" max="13323" width="16" style="87" customWidth="1"/>
    <col min="13324" max="13324" width="14.84375" style="87" customWidth="1"/>
    <col min="13325" max="13325" width="16" style="87" customWidth="1"/>
    <col min="13326" max="13327" width="14.15234375" style="87" customWidth="1"/>
    <col min="13328" max="13328" width="15.84375" style="87" customWidth="1"/>
    <col min="13329" max="13568" width="10.84375" style="87"/>
    <col min="13569" max="13569" width="5.84375" style="87" customWidth="1"/>
    <col min="13570" max="13570" width="62.4609375" style="87" bestFit="1" customWidth="1"/>
    <col min="13571" max="13571" width="8.3046875" style="87" bestFit="1" customWidth="1"/>
    <col min="13572" max="13572" width="6.69140625" style="87" bestFit="1" customWidth="1"/>
    <col min="13573" max="13573" width="13.4609375" style="87" bestFit="1" customWidth="1"/>
    <col min="13574" max="13574" width="20" style="87" customWidth="1"/>
    <col min="13575" max="13578" width="14.4609375" style="87" customWidth="1"/>
    <col min="13579" max="13579" width="16" style="87" customWidth="1"/>
    <col min="13580" max="13580" width="14.84375" style="87" customWidth="1"/>
    <col min="13581" max="13581" width="16" style="87" customWidth="1"/>
    <col min="13582" max="13583" width="14.15234375" style="87" customWidth="1"/>
    <col min="13584" max="13584" width="15.84375" style="87" customWidth="1"/>
    <col min="13585" max="13824" width="10.84375" style="87"/>
    <col min="13825" max="13825" width="5.84375" style="87" customWidth="1"/>
    <col min="13826" max="13826" width="62.4609375" style="87" bestFit="1" customWidth="1"/>
    <col min="13827" max="13827" width="8.3046875" style="87" bestFit="1" customWidth="1"/>
    <col min="13828" max="13828" width="6.69140625" style="87" bestFit="1" customWidth="1"/>
    <col min="13829" max="13829" width="13.4609375" style="87" bestFit="1" customWidth="1"/>
    <col min="13830" max="13830" width="20" style="87" customWidth="1"/>
    <col min="13831" max="13834" width="14.4609375" style="87" customWidth="1"/>
    <col min="13835" max="13835" width="16" style="87" customWidth="1"/>
    <col min="13836" max="13836" width="14.84375" style="87" customWidth="1"/>
    <col min="13837" max="13837" width="16" style="87" customWidth="1"/>
    <col min="13838" max="13839" width="14.15234375" style="87" customWidth="1"/>
    <col min="13840" max="13840" width="15.84375" style="87" customWidth="1"/>
    <col min="13841" max="14080" width="10.84375" style="87"/>
    <col min="14081" max="14081" width="5.84375" style="87" customWidth="1"/>
    <col min="14082" max="14082" width="62.4609375" style="87" bestFit="1" customWidth="1"/>
    <col min="14083" max="14083" width="8.3046875" style="87" bestFit="1" customWidth="1"/>
    <col min="14084" max="14084" width="6.69140625" style="87" bestFit="1" customWidth="1"/>
    <col min="14085" max="14085" width="13.4609375" style="87" bestFit="1" customWidth="1"/>
    <col min="14086" max="14086" width="20" style="87" customWidth="1"/>
    <col min="14087" max="14090" width="14.4609375" style="87" customWidth="1"/>
    <col min="14091" max="14091" width="16" style="87" customWidth="1"/>
    <col min="14092" max="14092" width="14.84375" style="87" customWidth="1"/>
    <col min="14093" max="14093" width="16" style="87" customWidth="1"/>
    <col min="14094" max="14095" width="14.15234375" style="87" customWidth="1"/>
    <col min="14096" max="14096" width="15.84375" style="87" customWidth="1"/>
    <col min="14097" max="14336" width="10.84375" style="87"/>
    <col min="14337" max="14337" width="5.84375" style="87" customWidth="1"/>
    <col min="14338" max="14338" width="62.4609375" style="87" bestFit="1" customWidth="1"/>
    <col min="14339" max="14339" width="8.3046875" style="87" bestFit="1" customWidth="1"/>
    <col min="14340" max="14340" width="6.69140625" style="87" bestFit="1" customWidth="1"/>
    <col min="14341" max="14341" width="13.4609375" style="87" bestFit="1" customWidth="1"/>
    <col min="14342" max="14342" width="20" style="87" customWidth="1"/>
    <col min="14343" max="14346" width="14.4609375" style="87" customWidth="1"/>
    <col min="14347" max="14347" width="16" style="87" customWidth="1"/>
    <col min="14348" max="14348" width="14.84375" style="87" customWidth="1"/>
    <col min="14349" max="14349" width="16" style="87" customWidth="1"/>
    <col min="14350" max="14351" width="14.15234375" style="87" customWidth="1"/>
    <col min="14352" max="14352" width="15.84375" style="87" customWidth="1"/>
    <col min="14353" max="14592" width="10.84375" style="87"/>
    <col min="14593" max="14593" width="5.84375" style="87" customWidth="1"/>
    <col min="14594" max="14594" width="62.4609375" style="87" bestFit="1" customWidth="1"/>
    <col min="14595" max="14595" width="8.3046875" style="87" bestFit="1" customWidth="1"/>
    <col min="14596" max="14596" width="6.69140625" style="87" bestFit="1" customWidth="1"/>
    <col min="14597" max="14597" width="13.4609375" style="87" bestFit="1" customWidth="1"/>
    <col min="14598" max="14598" width="20" style="87" customWidth="1"/>
    <col min="14599" max="14602" width="14.4609375" style="87" customWidth="1"/>
    <col min="14603" max="14603" width="16" style="87" customWidth="1"/>
    <col min="14604" max="14604" width="14.84375" style="87" customWidth="1"/>
    <col min="14605" max="14605" width="16" style="87" customWidth="1"/>
    <col min="14606" max="14607" width="14.15234375" style="87" customWidth="1"/>
    <col min="14608" max="14608" width="15.84375" style="87" customWidth="1"/>
    <col min="14609" max="14848" width="10.84375" style="87"/>
    <col min="14849" max="14849" width="5.84375" style="87" customWidth="1"/>
    <col min="14850" max="14850" width="62.4609375" style="87" bestFit="1" customWidth="1"/>
    <col min="14851" max="14851" width="8.3046875" style="87" bestFit="1" customWidth="1"/>
    <col min="14852" max="14852" width="6.69140625" style="87" bestFit="1" customWidth="1"/>
    <col min="14853" max="14853" width="13.4609375" style="87" bestFit="1" customWidth="1"/>
    <col min="14854" max="14854" width="20" style="87" customWidth="1"/>
    <col min="14855" max="14858" width="14.4609375" style="87" customWidth="1"/>
    <col min="14859" max="14859" width="16" style="87" customWidth="1"/>
    <col min="14860" max="14860" width="14.84375" style="87" customWidth="1"/>
    <col min="14861" max="14861" width="16" style="87" customWidth="1"/>
    <col min="14862" max="14863" width="14.15234375" style="87" customWidth="1"/>
    <col min="14864" max="14864" width="15.84375" style="87" customWidth="1"/>
    <col min="14865" max="15104" width="10.84375" style="87"/>
    <col min="15105" max="15105" width="5.84375" style="87" customWidth="1"/>
    <col min="15106" max="15106" width="62.4609375" style="87" bestFit="1" customWidth="1"/>
    <col min="15107" max="15107" width="8.3046875" style="87" bestFit="1" customWidth="1"/>
    <col min="15108" max="15108" width="6.69140625" style="87" bestFit="1" customWidth="1"/>
    <col min="15109" max="15109" width="13.4609375" style="87" bestFit="1" customWidth="1"/>
    <col min="15110" max="15110" width="20" style="87" customWidth="1"/>
    <col min="15111" max="15114" width="14.4609375" style="87" customWidth="1"/>
    <col min="15115" max="15115" width="16" style="87" customWidth="1"/>
    <col min="15116" max="15116" width="14.84375" style="87" customWidth="1"/>
    <col min="15117" max="15117" width="16" style="87" customWidth="1"/>
    <col min="15118" max="15119" width="14.15234375" style="87" customWidth="1"/>
    <col min="15120" max="15120" width="15.84375" style="87" customWidth="1"/>
    <col min="15121" max="15360" width="10.84375" style="87"/>
    <col min="15361" max="15361" width="5.84375" style="87" customWidth="1"/>
    <col min="15362" max="15362" width="62.4609375" style="87" bestFit="1" customWidth="1"/>
    <col min="15363" max="15363" width="8.3046875" style="87" bestFit="1" customWidth="1"/>
    <col min="15364" max="15364" width="6.69140625" style="87" bestFit="1" customWidth="1"/>
    <col min="15365" max="15365" width="13.4609375" style="87" bestFit="1" customWidth="1"/>
    <col min="15366" max="15366" width="20" style="87" customWidth="1"/>
    <col min="15367" max="15370" width="14.4609375" style="87" customWidth="1"/>
    <col min="15371" max="15371" width="16" style="87" customWidth="1"/>
    <col min="15372" max="15372" width="14.84375" style="87" customWidth="1"/>
    <col min="15373" max="15373" width="16" style="87" customWidth="1"/>
    <col min="15374" max="15375" width="14.15234375" style="87" customWidth="1"/>
    <col min="15376" max="15376" width="15.84375" style="87" customWidth="1"/>
    <col min="15377" max="15616" width="10.84375" style="87"/>
    <col min="15617" max="15617" width="5.84375" style="87" customWidth="1"/>
    <col min="15618" max="15618" width="62.4609375" style="87" bestFit="1" customWidth="1"/>
    <col min="15619" max="15619" width="8.3046875" style="87" bestFit="1" customWidth="1"/>
    <col min="15620" max="15620" width="6.69140625" style="87" bestFit="1" customWidth="1"/>
    <col min="15621" max="15621" width="13.4609375" style="87" bestFit="1" customWidth="1"/>
    <col min="15622" max="15622" width="20" style="87" customWidth="1"/>
    <col min="15623" max="15626" width="14.4609375" style="87" customWidth="1"/>
    <col min="15627" max="15627" width="16" style="87" customWidth="1"/>
    <col min="15628" max="15628" width="14.84375" style="87" customWidth="1"/>
    <col min="15629" max="15629" width="16" style="87" customWidth="1"/>
    <col min="15630" max="15631" width="14.15234375" style="87" customWidth="1"/>
    <col min="15632" max="15632" width="15.84375" style="87" customWidth="1"/>
    <col min="15633" max="15872" width="10.84375" style="87"/>
    <col min="15873" max="15873" width="5.84375" style="87" customWidth="1"/>
    <col min="15874" max="15874" width="62.4609375" style="87" bestFit="1" customWidth="1"/>
    <col min="15875" max="15875" width="8.3046875" style="87" bestFit="1" customWidth="1"/>
    <col min="15876" max="15876" width="6.69140625" style="87" bestFit="1" customWidth="1"/>
    <col min="15877" max="15877" width="13.4609375" style="87" bestFit="1" customWidth="1"/>
    <col min="15878" max="15878" width="20" style="87" customWidth="1"/>
    <col min="15879" max="15882" width="14.4609375" style="87" customWidth="1"/>
    <col min="15883" max="15883" width="16" style="87" customWidth="1"/>
    <col min="15884" max="15884" width="14.84375" style="87" customWidth="1"/>
    <col min="15885" max="15885" width="16" style="87" customWidth="1"/>
    <col min="15886" max="15887" width="14.15234375" style="87" customWidth="1"/>
    <col min="15888" max="15888" width="15.84375" style="87" customWidth="1"/>
    <col min="15889" max="16128" width="10.84375" style="87"/>
    <col min="16129" max="16129" width="5.84375" style="87" customWidth="1"/>
    <col min="16130" max="16130" width="62.4609375" style="87" bestFit="1" customWidth="1"/>
    <col min="16131" max="16131" width="8.3046875" style="87" bestFit="1" customWidth="1"/>
    <col min="16132" max="16132" width="6.69140625" style="87" bestFit="1" customWidth="1"/>
    <col min="16133" max="16133" width="13.4609375" style="87" bestFit="1" customWidth="1"/>
    <col min="16134" max="16134" width="20" style="87" customWidth="1"/>
    <col min="16135" max="16138" width="14.4609375" style="87" customWidth="1"/>
    <col min="16139" max="16139" width="16" style="87" customWidth="1"/>
    <col min="16140" max="16140" width="14.84375" style="87" customWidth="1"/>
    <col min="16141" max="16141" width="16" style="87" customWidth="1"/>
    <col min="16142" max="16143" width="14.15234375" style="87" customWidth="1"/>
    <col min="16144" max="16144" width="15.84375" style="87" customWidth="1"/>
    <col min="16145" max="16384" width="10.84375" style="87"/>
  </cols>
  <sheetData>
    <row r="1" spans="1:6" ht="15.9" thickBot="1">
      <c r="A1" s="490" t="s">
        <v>16</v>
      </c>
      <c r="B1" s="491" t="s">
        <v>17</v>
      </c>
      <c r="C1" s="490" t="s">
        <v>18</v>
      </c>
      <c r="D1" s="490" t="s">
        <v>19</v>
      </c>
      <c r="E1" s="492" t="s">
        <v>20</v>
      </c>
      <c r="F1" s="493" t="s">
        <v>7</v>
      </c>
    </row>
    <row r="2" spans="1:6" ht="15.9" thickTop="1">
      <c r="A2" s="494"/>
      <c r="B2" s="495" t="s">
        <v>66</v>
      </c>
      <c r="C2" s="494"/>
      <c r="D2" s="494"/>
      <c r="E2" s="496"/>
      <c r="F2" s="497"/>
    </row>
    <row r="3" spans="1:6">
      <c r="A3" s="494"/>
      <c r="B3" s="495" t="s">
        <v>9</v>
      </c>
      <c r="C3" s="494"/>
      <c r="D3" s="494"/>
      <c r="E3" s="496"/>
      <c r="F3" s="497"/>
    </row>
    <row r="4" spans="1:6" ht="14.05" customHeight="1">
      <c r="A4" s="494"/>
      <c r="B4" s="495"/>
      <c r="C4" s="494"/>
      <c r="D4" s="494"/>
      <c r="E4" s="496"/>
      <c r="F4" s="497"/>
    </row>
    <row r="5" spans="1:6">
      <c r="A5" s="82"/>
      <c r="B5" s="83" t="s">
        <v>67</v>
      </c>
      <c r="C5" s="84"/>
      <c r="D5" s="85"/>
      <c r="E5" s="62"/>
      <c r="F5" s="86"/>
    </row>
    <row r="6" spans="1:6" s="503" customFormat="1" ht="9">
      <c r="A6" s="498"/>
      <c r="B6" s="499"/>
      <c r="C6" s="500"/>
      <c r="D6" s="501"/>
      <c r="E6" s="103"/>
      <c r="F6" s="502"/>
    </row>
    <row r="7" spans="1:6">
      <c r="A7" s="82"/>
      <c r="B7" s="95" t="s">
        <v>52</v>
      </c>
      <c r="C7" s="504"/>
      <c r="D7" s="85"/>
      <c r="E7" s="62"/>
      <c r="F7" s="86"/>
    </row>
    <row r="8" spans="1:6">
      <c r="A8" s="82"/>
      <c r="B8" s="95" t="s">
        <v>53</v>
      </c>
      <c r="C8" s="504"/>
      <c r="D8" s="505"/>
      <c r="E8" s="62"/>
      <c r="F8" s="86"/>
    </row>
    <row r="9" spans="1:6" s="503" customFormat="1" ht="9">
      <c r="A9" s="498"/>
      <c r="B9" s="506"/>
      <c r="C9" s="507"/>
      <c r="D9" s="508"/>
      <c r="E9" s="103"/>
      <c r="F9" s="502"/>
    </row>
    <row r="10" spans="1:6" ht="15.9">
      <c r="A10" s="85" t="s">
        <v>23</v>
      </c>
      <c r="B10" s="84" t="s">
        <v>68</v>
      </c>
      <c r="C10" s="504"/>
      <c r="D10" s="509" t="s">
        <v>69</v>
      </c>
      <c r="E10" s="510"/>
      <c r="F10" s="511"/>
    </row>
    <row r="11" spans="1:6" ht="13.3" customHeight="1">
      <c r="A11" s="85"/>
      <c r="B11" s="84"/>
      <c r="C11" s="504"/>
      <c r="D11" s="509"/>
      <c r="E11" s="510"/>
      <c r="F11" s="511"/>
    </row>
    <row r="12" spans="1:6">
      <c r="A12" s="85" t="s">
        <v>24</v>
      </c>
      <c r="B12" s="84" t="s">
        <v>71</v>
      </c>
      <c r="C12" s="504"/>
      <c r="D12" s="509"/>
      <c r="E12" s="510"/>
      <c r="F12" s="511"/>
    </row>
    <row r="13" spans="1:6" ht="15.9">
      <c r="A13" s="85"/>
      <c r="B13" s="84" t="s">
        <v>72</v>
      </c>
      <c r="C13" s="512">
        <f>C10*0.15</f>
        <v>0</v>
      </c>
      <c r="D13" s="509" t="s">
        <v>69</v>
      </c>
      <c r="E13" s="510"/>
      <c r="F13" s="511"/>
    </row>
    <row r="14" spans="1:6" ht="11.5" customHeight="1">
      <c r="A14" s="85"/>
      <c r="B14" s="84"/>
      <c r="C14" s="504"/>
      <c r="D14" s="509"/>
      <c r="E14" s="510"/>
      <c r="F14" s="511"/>
    </row>
    <row r="15" spans="1:6">
      <c r="A15" s="82" t="s">
        <v>25</v>
      </c>
      <c r="B15" s="84" t="s">
        <v>73</v>
      </c>
      <c r="C15" s="512"/>
      <c r="D15" s="513"/>
      <c r="E15" s="62"/>
      <c r="F15" s="86"/>
    </row>
    <row r="16" spans="1:6">
      <c r="A16" s="82"/>
      <c r="B16" s="104" t="s">
        <v>74</v>
      </c>
      <c r="C16" s="512">
        <v>94</v>
      </c>
      <c r="D16" s="513" t="s">
        <v>57</v>
      </c>
      <c r="E16" s="62"/>
      <c r="F16" s="86">
        <f>E16*C16</f>
        <v>0</v>
      </c>
    </row>
    <row r="17" spans="1:6">
      <c r="A17" s="82"/>
      <c r="B17" s="104"/>
      <c r="C17" s="512"/>
      <c r="D17" s="513"/>
      <c r="E17" s="62"/>
      <c r="F17" s="86"/>
    </row>
    <row r="18" spans="1:6" ht="29.15">
      <c r="A18" s="82" t="s">
        <v>26</v>
      </c>
      <c r="B18" s="104" t="s">
        <v>167</v>
      </c>
      <c r="C18" s="512">
        <v>16</v>
      </c>
      <c r="D18" s="513" t="s">
        <v>57</v>
      </c>
      <c r="E18" s="62">
        <f>E16</f>
        <v>0</v>
      </c>
      <c r="F18" s="86">
        <f>E18*C18</f>
        <v>0</v>
      </c>
    </row>
    <row r="19" spans="1:6">
      <c r="A19" s="82"/>
      <c r="B19" s="104"/>
      <c r="C19" s="512"/>
      <c r="D19" s="513"/>
      <c r="E19" s="62"/>
      <c r="F19" s="86"/>
    </row>
    <row r="20" spans="1:6">
      <c r="A20" s="82"/>
      <c r="B20" s="95" t="s">
        <v>75</v>
      </c>
      <c r="C20" s="512"/>
      <c r="D20" s="513"/>
      <c r="E20" s="62"/>
      <c r="F20" s="86"/>
    </row>
    <row r="21" spans="1:6" s="503" customFormat="1" ht="9">
      <c r="A21" s="498"/>
      <c r="B21" s="506"/>
      <c r="C21" s="514"/>
      <c r="D21" s="515"/>
      <c r="E21" s="103"/>
      <c r="F21" s="502"/>
    </row>
    <row r="22" spans="1:6" ht="29.15">
      <c r="A22" s="82" t="s">
        <v>27</v>
      </c>
      <c r="B22" s="104" t="s">
        <v>76</v>
      </c>
      <c r="C22" s="512">
        <f>(C16*0.4)+C18</f>
        <v>53.6</v>
      </c>
      <c r="D22" s="513" t="s">
        <v>57</v>
      </c>
      <c r="E22" s="510"/>
      <c r="F22" s="511">
        <f>C22*E22</f>
        <v>0</v>
      </c>
    </row>
    <row r="23" spans="1:6">
      <c r="A23" s="85"/>
      <c r="B23" s="84"/>
      <c r="C23" s="512"/>
      <c r="D23" s="509"/>
      <c r="E23" s="510"/>
      <c r="F23" s="511"/>
    </row>
    <row r="24" spans="1:6">
      <c r="A24" s="82"/>
      <c r="B24" s="95" t="s">
        <v>77</v>
      </c>
      <c r="C24" s="512"/>
      <c r="D24" s="513"/>
      <c r="E24" s="62"/>
      <c r="F24" s="86"/>
    </row>
    <row r="25" spans="1:6" s="503" customFormat="1" ht="9">
      <c r="A25" s="498"/>
      <c r="B25" s="506"/>
      <c r="C25" s="514"/>
      <c r="D25" s="515"/>
      <c r="E25" s="103"/>
      <c r="F25" s="502"/>
    </row>
    <row r="26" spans="1:6" ht="15.9">
      <c r="A26" s="85" t="s">
        <v>28</v>
      </c>
      <c r="B26" s="84" t="s">
        <v>78</v>
      </c>
      <c r="C26" s="504">
        <v>0</v>
      </c>
      <c r="D26" s="509" t="s">
        <v>69</v>
      </c>
      <c r="E26" s="510"/>
      <c r="F26" s="511"/>
    </row>
    <row r="27" spans="1:6">
      <c r="A27" s="85"/>
      <c r="B27" s="84"/>
      <c r="C27" s="504"/>
      <c r="D27" s="509"/>
      <c r="E27" s="510"/>
      <c r="F27" s="511"/>
    </row>
    <row r="28" spans="1:6">
      <c r="A28" s="82"/>
      <c r="B28" s="95" t="s">
        <v>79</v>
      </c>
      <c r="C28" s="512"/>
      <c r="D28" s="513"/>
      <c r="E28" s="62"/>
      <c r="F28" s="86"/>
    </row>
    <row r="29" spans="1:6">
      <c r="A29" s="82"/>
      <c r="B29" s="95"/>
      <c r="C29" s="512"/>
      <c r="D29" s="513"/>
      <c r="E29" s="62"/>
      <c r="F29" s="86"/>
    </row>
    <row r="30" spans="1:6">
      <c r="A30" s="82" t="s">
        <v>29</v>
      </c>
      <c r="B30" s="84" t="s">
        <v>168</v>
      </c>
      <c r="C30" s="512"/>
      <c r="D30" s="513"/>
      <c r="E30" s="62"/>
      <c r="F30" s="86"/>
    </row>
    <row r="31" spans="1:6" ht="15.9">
      <c r="A31" s="82"/>
      <c r="B31" s="84" t="s">
        <v>169</v>
      </c>
      <c r="C31" s="512">
        <f>95+16</f>
        <v>111</v>
      </c>
      <c r="D31" s="513" t="s">
        <v>69</v>
      </c>
      <c r="E31" s="62"/>
      <c r="F31" s="511">
        <f>C31*E31</f>
        <v>0</v>
      </c>
    </row>
    <row r="32" spans="1:6">
      <c r="A32" s="82"/>
      <c r="B32" s="84"/>
      <c r="C32" s="512"/>
      <c r="D32" s="513"/>
      <c r="E32" s="62"/>
      <c r="F32" s="86"/>
    </row>
    <row r="33" spans="1:6">
      <c r="A33" s="82" t="s">
        <v>30</v>
      </c>
      <c r="B33" s="84" t="s">
        <v>80</v>
      </c>
      <c r="C33" s="512"/>
      <c r="D33" s="513"/>
      <c r="E33" s="62"/>
      <c r="F33" s="86"/>
    </row>
    <row r="34" spans="1:6" ht="15.9">
      <c r="A34" s="82"/>
      <c r="B34" s="84" t="s">
        <v>81</v>
      </c>
      <c r="C34" s="512">
        <v>0</v>
      </c>
      <c r="D34" s="513" t="s">
        <v>69</v>
      </c>
      <c r="E34" s="62"/>
      <c r="F34" s="511"/>
    </row>
    <row r="35" spans="1:6">
      <c r="A35" s="82"/>
      <c r="B35" s="84"/>
      <c r="C35" s="512"/>
      <c r="D35" s="513"/>
      <c r="E35" s="62"/>
      <c r="F35" s="86"/>
    </row>
    <row r="36" spans="1:6">
      <c r="A36" s="82"/>
      <c r="B36" s="95" t="s">
        <v>82</v>
      </c>
      <c r="C36" s="512"/>
      <c r="D36" s="513"/>
      <c r="E36" s="62"/>
      <c r="F36" s="86"/>
    </row>
    <row r="37" spans="1:6" s="503" customFormat="1" ht="9">
      <c r="A37" s="498"/>
      <c r="B37" s="506"/>
      <c r="C37" s="514"/>
      <c r="D37" s="516"/>
      <c r="E37" s="103"/>
      <c r="F37" s="502"/>
    </row>
    <row r="38" spans="1:6" ht="29.15">
      <c r="A38" s="82"/>
      <c r="B38" s="517" t="s">
        <v>83</v>
      </c>
      <c r="C38" s="84"/>
      <c r="D38" s="85" t="s">
        <v>44</v>
      </c>
      <c r="E38" s="143"/>
      <c r="F38" s="518"/>
    </row>
    <row r="39" spans="1:6">
      <c r="A39" s="82" t="s">
        <v>31</v>
      </c>
      <c r="B39" s="519" t="s">
        <v>170</v>
      </c>
      <c r="C39" s="512">
        <v>134</v>
      </c>
      <c r="D39" s="513" t="s">
        <v>57</v>
      </c>
      <c r="E39" s="62"/>
      <c r="F39" s="86">
        <f>E39*C39</f>
        <v>0</v>
      </c>
    </row>
    <row r="40" spans="1:6">
      <c r="A40" s="82"/>
      <c r="B40" s="104"/>
      <c r="C40" s="512"/>
      <c r="D40" s="513"/>
      <c r="E40" s="62"/>
      <c r="F40" s="86"/>
    </row>
    <row r="41" spans="1:6" ht="29.15">
      <c r="A41" s="82" t="s">
        <v>32</v>
      </c>
      <c r="B41" s="520" t="s">
        <v>84</v>
      </c>
      <c r="C41" s="512">
        <v>167</v>
      </c>
      <c r="D41" s="513" t="s">
        <v>69</v>
      </c>
      <c r="E41" s="143"/>
      <c r="F41" s="86"/>
    </row>
    <row r="42" spans="1:6">
      <c r="A42" s="82"/>
      <c r="B42" s="84"/>
      <c r="C42" s="512"/>
      <c r="D42" s="505"/>
      <c r="E42" s="143"/>
      <c r="F42" s="518"/>
    </row>
    <row r="43" spans="1:6">
      <c r="A43" s="82"/>
      <c r="B43" s="95" t="s">
        <v>85</v>
      </c>
      <c r="C43" s="512"/>
      <c r="D43" s="505"/>
      <c r="E43" s="143"/>
      <c r="F43" s="518"/>
    </row>
    <row r="44" spans="1:6" s="503" customFormat="1" ht="9">
      <c r="A44" s="498"/>
      <c r="B44" s="506"/>
      <c r="C44" s="514"/>
      <c r="D44" s="521"/>
      <c r="E44" s="146"/>
      <c r="F44" s="522"/>
    </row>
    <row r="45" spans="1:6">
      <c r="A45" s="82" t="s">
        <v>33</v>
      </c>
      <c r="B45" s="523" t="s">
        <v>86</v>
      </c>
      <c r="C45" s="512">
        <f>C16+C18-C22</f>
        <v>56.4</v>
      </c>
      <c r="D45" s="513" t="s">
        <v>57</v>
      </c>
      <c r="E45" s="62"/>
      <c r="F45" s="86">
        <f>E45*C45</f>
        <v>0</v>
      </c>
    </row>
    <row r="46" spans="1:6">
      <c r="A46" s="82"/>
      <c r="B46" s="95"/>
      <c r="C46" s="512"/>
      <c r="D46" s="505"/>
      <c r="E46" s="143"/>
      <c r="F46" s="518"/>
    </row>
    <row r="47" spans="1:6">
      <c r="A47" s="82"/>
      <c r="B47" s="95" t="s">
        <v>87</v>
      </c>
      <c r="C47" s="512"/>
      <c r="D47" s="505"/>
      <c r="E47" s="143"/>
      <c r="F47" s="518"/>
    </row>
    <row r="48" spans="1:6" s="122" customFormat="1" ht="14.6">
      <c r="A48" s="82"/>
      <c r="B48" s="95"/>
      <c r="C48" s="512"/>
      <c r="D48" s="505"/>
      <c r="E48" s="143"/>
      <c r="F48" s="518"/>
    </row>
    <row r="49" spans="1:6">
      <c r="A49" s="82"/>
      <c r="B49" s="524" t="s">
        <v>55</v>
      </c>
      <c r="C49" s="504"/>
      <c r="D49" s="505"/>
      <c r="E49" s="62"/>
      <c r="F49" s="86"/>
    </row>
    <row r="50" spans="1:6">
      <c r="A50" s="82"/>
      <c r="B50" s="524" t="s">
        <v>56</v>
      </c>
      <c r="C50" s="504"/>
      <c r="D50" s="505" t="s">
        <v>44</v>
      </c>
      <c r="E50" s="62"/>
      <c r="F50" s="86"/>
    </row>
    <row r="51" spans="1:6" ht="29.15">
      <c r="A51" s="85"/>
      <c r="B51" s="525" t="s">
        <v>88</v>
      </c>
      <c r="C51" s="504"/>
      <c r="D51" s="505" t="s">
        <v>44</v>
      </c>
      <c r="E51" s="143"/>
      <c r="F51" s="518"/>
    </row>
    <row r="52" spans="1:6">
      <c r="A52" s="85"/>
      <c r="B52" s="526"/>
      <c r="C52" s="504"/>
      <c r="D52" s="505"/>
      <c r="E52" s="143"/>
      <c r="F52" s="518"/>
    </row>
    <row r="53" spans="1:6">
      <c r="A53" s="82" t="s">
        <v>34</v>
      </c>
      <c r="B53" s="104" t="s">
        <v>171</v>
      </c>
      <c r="C53" s="512">
        <v>1</v>
      </c>
      <c r="D53" s="513" t="s">
        <v>57</v>
      </c>
      <c r="E53" s="62"/>
      <c r="F53" s="86">
        <f>E53*C53</f>
        <v>0</v>
      </c>
    </row>
    <row r="54" spans="1:6">
      <c r="A54" s="82"/>
      <c r="B54" s="104"/>
      <c r="C54" s="504"/>
      <c r="D54" s="513"/>
      <c r="E54" s="62"/>
      <c r="F54" s="86"/>
    </row>
    <row r="55" spans="1:6">
      <c r="A55" s="82" t="s">
        <v>35</v>
      </c>
      <c r="B55" s="104" t="s">
        <v>89</v>
      </c>
      <c r="C55" s="504">
        <v>5</v>
      </c>
      <c r="D55" s="513" t="s">
        <v>57</v>
      </c>
      <c r="E55" s="62">
        <f>E53</f>
        <v>0</v>
      </c>
      <c r="F55" s="86">
        <f>E55*C55</f>
        <v>0</v>
      </c>
    </row>
    <row r="56" spans="1:6">
      <c r="A56" s="82"/>
      <c r="B56" s="104"/>
      <c r="C56" s="504"/>
      <c r="D56" s="513"/>
      <c r="E56" s="62"/>
      <c r="F56" s="86"/>
    </row>
    <row r="57" spans="1:6">
      <c r="A57" s="82" t="s">
        <v>36</v>
      </c>
      <c r="B57" s="104" t="s">
        <v>90</v>
      </c>
      <c r="C57" s="504">
        <v>8</v>
      </c>
      <c r="D57" s="513" t="s">
        <v>57</v>
      </c>
      <c r="E57" s="62">
        <f>+E53</f>
        <v>0</v>
      </c>
      <c r="F57" s="86">
        <f>E57*C57</f>
        <v>0</v>
      </c>
    </row>
    <row r="58" spans="1:6">
      <c r="A58" s="82"/>
      <c r="B58" s="104"/>
      <c r="C58" s="504"/>
      <c r="D58" s="513"/>
      <c r="E58" s="62"/>
      <c r="F58" s="86"/>
    </row>
    <row r="59" spans="1:6">
      <c r="A59" s="82"/>
      <c r="B59" s="104"/>
      <c r="C59" s="504"/>
      <c r="D59" s="513"/>
      <c r="E59" s="62"/>
      <c r="F59" s="86"/>
    </row>
    <row r="60" spans="1:6" ht="15.9" thickBot="1">
      <c r="A60" s="82"/>
      <c r="B60" s="527" t="s">
        <v>42</v>
      </c>
      <c r="C60" s="84"/>
      <c r="D60" s="528"/>
      <c r="E60" s="56" t="s">
        <v>43</v>
      </c>
      <c r="F60" s="529">
        <f>SUM(F3:F57)</f>
        <v>0</v>
      </c>
    </row>
    <row r="61" spans="1:6" ht="15.9" thickTop="1">
      <c r="A61" s="530"/>
      <c r="B61" s="531"/>
      <c r="C61" s="532"/>
      <c r="D61" s="533"/>
      <c r="E61" s="153"/>
      <c r="F61" s="534"/>
    </row>
    <row r="62" spans="1:6" ht="15.9" thickBot="1">
      <c r="A62" s="490" t="s">
        <v>16</v>
      </c>
      <c r="B62" s="491" t="s">
        <v>17</v>
      </c>
      <c r="C62" s="490" t="s">
        <v>18</v>
      </c>
      <c r="D62" s="490" t="s">
        <v>19</v>
      </c>
      <c r="E62" s="492" t="s">
        <v>20</v>
      </c>
      <c r="F62" s="493" t="s">
        <v>7</v>
      </c>
    </row>
    <row r="63" spans="1:6" ht="15.9" thickTop="1">
      <c r="A63" s="82"/>
      <c r="B63" s="83" t="s">
        <v>91</v>
      </c>
      <c r="C63" s="84"/>
      <c r="D63" s="535"/>
      <c r="E63" s="62"/>
      <c r="F63" s="86"/>
    </row>
    <row r="64" spans="1:6" s="541" customFormat="1" ht="10.3">
      <c r="A64" s="536"/>
      <c r="B64" s="537"/>
      <c r="C64" s="538"/>
      <c r="D64" s="539"/>
      <c r="E64" s="157"/>
      <c r="F64" s="540"/>
    </row>
    <row r="65" spans="1:6">
      <c r="A65" s="82"/>
      <c r="B65" s="95" t="s">
        <v>55</v>
      </c>
      <c r="C65" s="512"/>
      <c r="D65" s="513"/>
      <c r="E65" s="62"/>
      <c r="F65" s="86"/>
    </row>
    <row r="66" spans="1:6">
      <c r="A66" s="82"/>
      <c r="B66" s="95" t="s">
        <v>56</v>
      </c>
      <c r="C66" s="504"/>
      <c r="D66" s="505"/>
      <c r="E66" s="62"/>
      <c r="F66" s="86"/>
    </row>
    <row r="67" spans="1:6" ht="43.75">
      <c r="A67" s="82"/>
      <c r="B67" s="517" t="s">
        <v>177</v>
      </c>
      <c r="C67" s="504"/>
      <c r="D67" s="505" t="s">
        <v>44</v>
      </c>
      <c r="E67" s="62"/>
      <c r="F67" s="86"/>
    </row>
    <row r="68" spans="1:6">
      <c r="A68" s="82" t="s">
        <v>23</v>
      </c>
      <c r="B68" s="104" t="s">
        <v>180</v>
      </c>
      <c r="C68" s="504">
        <v>4</v>
      </c>
      <c r="D68" s="513" t="s">
        <v>57</v>
      </c>
      <c r="E68" s="62"/>
      <c r="F68" s="86">
        <f>E68*C68</f>
        <v>0</v>
      </c>
    </row>
    <row r="69" spans="1:6" s="503" customFormat="1" ht="9">
      <c r="A69" s="498"/>
      <c r="B69" s="499"/>
      <c r="C69" s="507"/>
      <c r="D69" s="516"/>
      <c r="E69" s="103"/>
      <c r="F69" s="502"/>
    </row>
    <row r="70" spans="1:6">
      <c r="A70" s="82" t="s">
        <v>24</v>
      </c>
      <c r="B70" s="104" t="s">
        <v>92</v>
      </c>
      <c r="C70" s="504">
        <v>42</v>
      </c>
      <c r="D70" s="513" t="s">
        <v>57</v>
      </c>
      <c r="E70" s="62">
        <f>E68</f>
        <v>0</v>
      </c>
      <c r="F70" s="86">
        <f>E70*C70</f>
        <v>0</v>
      </c>
    </row>
    <row r="71" spans="1:6" s="503" customFormat="1" ht="9">
      <c r="A71" s="498"/>
      <c r="B71" s="499"/>
      <c r="C71" s="507"/>
      <c r="D71" s="516"/>
      <c r="E71" s="103"/>
      <c r="F71" s="502"/>
    </row>
    <row r="72" spans="1:6">
      <c r="A72" s="85" t="s">
        <v>25</v>
      </c>
      <c r="B72" s="104" t="s">
        <v>172</v>
      </c>
      <c r="C72" s="504">
        <v>32</v>
      </c>
      <c r="D72" s="513" t="s">
        <v>57</v>
      </c>
      <c r="E72" s="62">
        <f>E68</f>
        <v>0</v>
      </c>
      <c r="F72" s="86">
        <f>E72*C72</f>
        <v>0</v>
      </c>
    </row>
    <row r="73" spans="1:6" s="503" customFormat="1" ht="9">
      <c r="A73" s="501"/>
      <c r="B73" s="499"/>
      <c r="C73" s="507"/>
      <c r="D73" s="516"/>
      <c r="E73" s="103"/>
      <c r="F73" s="502"/>
    </row>
    <row r="74" spans="1:6">
      <c r="A74" s="85" t="s">
        <v>26</v>
      </c>
      <c r="B74" s="104" t="s">
        <v>93</v>
      </c>
      <c r="C74" s="504">
        <v>1</v>
      </c>
      <c r="D74" s="513" t="s">
        <v>57</v>
      </c>
      <c r="E74" s="62">
        <f>E70</f>
        <v>0</v>
      </c>
      <c r="F74" s="86">
        <f>E74*C74</f>
        <v>0</v>
      </c>
    </row>
    <row r="75" spans="1:6">
      <c r="A75" s="85"/>
      <c r="B75" s="104"/>
      <c r="C75" s="504"/>
      <c r="D75" s="513"/>
      <c r="E75" s="62"/>
      <c r="F75" s="86"/>
    </row>
    <row r="76" spans="1:6">
      <c r="A76" s="82"/>
      <c r="B76" s="95" t="s">
        <v>58</v>
      </c>
      <c r="C76" s="504"/>
      <c r="D76" s="505" t="s">
        <v>44</v>
      </c>
      <c r="E76" s="62"/>
      <c r="F76" s="86"/>
    </row>
    <row r="77" spans="1:6">
      <c r="A77" s="82"/>
      <c r="B77" s="517" t="s">
        <v>59</v>
      </c>
      <c r="C77" s="504"/>
      <c r="D77" s="505" t="s">
        <v>44</v>
      </c>
      <c r="E77" s="62"/>
      <c r="F77" s="86"/>
    </row>
    <row r="78" spans="1:6">
      <c r="A78" s="82" t="s">
        <v>27</v>
      </c>
      <c r="B78" s="104" t="s">
        <v>179</v>
      </c>
      <c r="C78" s="504">
        <v>27</v>
      </c>
      <c r="D78" s="513" t="s">
        <v>60</v>
      </c>
      <c r="E78" s="62"/>
      <c r="F78" s="86">
        <f>E78*C78</f>
        <v>0</v>
      </c>
    </row>
    <row r="79" spans="1:6" s="503" customFormat="1" ht="9">
      <c r="A79" s="498"/>
      <c r="B79" s="499"/>
      <c r="C79" s="507"/>
      <c r="D79" s="516"/>
      <c r="E79" s="103"/>
      <c r="F79" s="502"/>
    </row>
    <row r="80" spans="1:6">
      <c r="A80" s="82" t="s">
        <v>28</v>
      </c>
      <c r="B80" s="104" t="s">
        <v>94</v>
      </c>
      <c r="C80" s="504"/>
      <c r="D80" s="505" t="s">
        <v>44</v>
      </c>
      <c r="E80" s="62"/>
      <c r="F80" s="86"/>
    </row>
    <row r="81" spans="1:6">
      <c r="A81" s="82"/>
      <c r="B81" s="104" t="s">
        <v>95</v>
      </c>
      <c r="C81" s="504">
        <v>364</v>
      </c>
      <c r="D81" s="513" t="s">
        <v>60</v>
      </c>
      <c r="E81" s="62">
        <f>E78</f>
        <v>0</v>
      </c>
      <c r="F81" s="86">
        <f>E81*C81</f>
        <v>0</v>
      </c>
    </row>
    <row r="82" spans="1:6" s="503" customFormat="1" ht="9">
      <c r="A82" s="498"/>
      <c r="B82" s="499"/>
      <c r="C82" s="507"/>
      <c r="D82" s="516"/>
      <c r="E82" s="103"/>
      <c r="F82" s="502"/>
    </row>
    <row r="83" spans="1:6">
      <c r="A83" s="82" t="s">
        <v>29</v>
      </c>
      <c r="B83" s="104" t="s">
        <v>178</v>
      </c>
      <c r="C83" s="504">
        <v>57</v>
      </c>
      <c r="D83" s="505" t="s">
        <v>96</v>
      </c>
      <c r="E83" s="62">
        <f>E78*0.2</f>
        <v>0</v>
      </c>
      <c r="F83" s="86">
        <f>E83*C83</f>
        <v>0</v>
      </c>
    </row>
    <row r="84" spans="1:6">
      <c r="A84" s="82"/>
      <c r="B84" s="104"/>
      <c r="C84" s="504"/>
      <c r="D84" s="513"/>
      <c r="E84" s="62"/>
      <c r="F84" s="86"/>
    </row>
    <row r="85" spans="1:6" s="122" customFormat="1" ht="14.6">
      <c r="A85" s="82"/>
      <c r="B85" s="95" t="s">
        <v>61</v>
      </c>
      <c r="C85" s="504"/>
      <c r="D85" s="505" t="s">
        <v>44</v>
      </c>
      <c r="E85" s="62"/>
      <c r="F85" s="86"/>
    </row>
    <row r="86" spans="1:6" s="122" customFormat="1" ht="14.6">
      <c r="A86" s="82"/>
      <c r="B86" s="526" t="s">
        <v>62</v>
      </c>
      <c r="C86" s="542"/>
      <c r="D86" s="505" t="s">
        <v>44</v>
      </c>
      <c r="E86" s="143"/>
      <c r="F86" s="518"/>
    </row>
    <row r="87" spans="1:6" s="122" customFormat="1" ht="14.6">
      <c r="A87" s="82"/>
      <c r="B87" s="543" t="s">
        <v>63</v>
      </c>
      <c r="C87" s="542"/>
      <c r="D87" s="505" t="s">
        <v>44</v>
      </c>
      <c r="E87" s="62"/>
      <c r="F87" s="86"/>
    </row>
    <row r="88" spans="1:6" s="122" customFormat="1" ht="14.6">
      <c r="A88" s="82" t="s">
        <v>30</v>
      </c>
      <c r="B88" s="84" t="s">
        <v>173</v>
      </c>
      <c r="C88" s="542">
        <v>250</v>
      </c>
      <c r="D88" s="505" t="s">
        <v>64</v>
      </c>
      <c r="E88" s="62"/>
      <c r="F88" s="86">
        <f>E88*C88</f>
        <v>0</v>
      </c>
    </row>
    <row r="89" spans="1:6" s="503" customFormat="1" ht="9">
      <c r="A89" s="501"/>
      <c r="B89" s="499"/>
      <c r="C89" s="507"/>
      <c r="D89" s="516"/>
      <c r="E89" s="103"/>
      <c r="F89" s="502"/>
    </row>
    <row r="90" spans="1:6" s="122" customFormat="1" ht="14.6">
      <c r="A90" s="82" t="s">
        <v>31</v>
      </c>
      <c r="B90" s="84" t="s">
        <v>174</v>
      </c>
      <c r="C90" s="542">
        <v>3780</v>
      </c>
      <c r="D90" s="505" t="s">
        <v>64</v>
      </c>
      <c r="E90" s="62">
        <f>E88</f>
        <v>0</v>
      </c>
      <c r="F90" s="86">
        <f>E90*C90</f>
        <v>0</v>
      </c>
    </row>
    <row r="91" spans="1:6" s="503" customFormat="1" ht="9">
      <c r="A91" s="501"/>
      <c r="B91" s="499"/>
      <c r="C91" s="507"/>
      <c r="D91" s="516"/>
      <c r="E91" s="103"/>
      <c r="F91" s="502"/>
    </row>
    <row r="92" spans="1:6" s="122" customFormat="1" ht="14.6">
      <c r="A92" s="82" t="s">
        <v>32</v>
      </c>
      <c r="B92" s="84" t="s">
        <v>175</v>
      </c>
      <c r="C92" s="542">
        <v>130</v>
      </c>
      <c r="D92" s="505" t="s">
        <v>64</v>
      </c>
      <c r="E92" s="62">
        <f>E88</f>
        <v>0</v>
      </c>
      <c r="F92" s="86">
        <f>E92*C92</f>
        <v>0</v>
      </c>
    </row>
    <row r="93" spans="1:6" s="503" customFormat="1" ht="9">
      <c r="A93" s="501"/>
      <c r="B93" s="499"/>
      <c r="C93" s="507"/>
      <c r="D93" s="516"/>
      <c r="E93" s="103"/>
      <c r="F93" s="502"/>
    </row>
    <row r="94" spans="1:6" s="122" customFormat="1" ht="14.6">
      <c r="A94" s="82" t="s">
        <v>33</v>
      </c>
      <c r="B94" s="84" t="s">
        <v>176</v>
      </c>
      <c r="C94" s="542">
        <v>3000</v>
      </c>
      <c r="D94" s="505" t="s">
        <v>64</v>
      </c>
      <c r="E94" s="62">
        <f>E88</f>
        <v>0</v>
      </c>
      <c r="F94" s="86">
        <f>E94*C94</f>
        <v>0</v>
      </c>
    </row>
    <row r="95" spans="1:6" s="503" customFormat="1" ht="9">
      <c r="A95" s="501"/>
      <c r="B95" s="499"/>
      <c r="C95" s="507"/>
      <c r="D95" s="516"/>
      <c r="E95" s="103"/>
      <c r="F95" s="502"/>
    </row>
    <row r="96" spans="1:6">
      <c r="A96" s="82"/>
      <c r="B96" s="95" t="s">
        <v>97</v>
      </c>
      <c r="C96" s="84"/>
      <c r="D96" s="85"/>
      <c r="E96" s="62"/>
      <c r="F96" s="86"/>
    </row>
    <row r="97" spans="1:6">
      <c r="A97" s="82"/>
      <c r="B97" s="95" t="s">
        <v>98</v>
      </c>
      <c r="C97" s="84"/>
      <c r="D97" s="85" t="s">
        <v>44</v>
      </c>
      <c r="E97" s="62"/>
      <c r="F97" s="86"/>
    </row>
    <row r="98" spans="1:6">
      <c r="A98" s="82"/>
      <c r="B98" s="544" t="s">
        <v>99</v>
      </c>
      <c r="C98" s="84"/>
      <c r="D98" s="85" t="s">
        <v>44</v>
      </c>
      <c r="E98" s="143"/>
      <c r="F98" s="518"/>
    </row>
    <row r="99" spans="1:6">
      <c r="A99" s="82"/>
      <c r="B99" s="526" t="s">
        <v>100</v>
      </c>
      <c r="C99" s="84"/>
      <c r="D99" s="505"/>
      <c r="E99" s="62"/>
      <c r="F99" s="86"/>
    </row>
    <row r="100" spans="1:6">
      <c r="A100" s="82" t="s">
        <v>34</v>
      </c>
      <c r="B100" s="104" t="s">
        <v>101</v>
      </c>
      <c r="C100" s="545">
        <f>C94</f>
        <v>3000</v>
      </c>
      <c r="D100" s="513" t="s">
        <v>60</v>
      </c>
      <c r="E100" s="62"/>
      <c r="F100" s="86">
        <f>E100*C100</f>
        <v>0</v>
      </c>
    </row>
    <row r="101" spans="1:6">
      <c r="A101" s="82"/>
      <c r="B101" s="104" t="s">
        <v>102</v>
      </c>
      <c r="C101" s="84"/>
      <c r="D101" s="505"/>
      <c r="E101" s="62"/>
      <c r="F101" s="86"/>
    </row>
    <row r="102" spans="1:6">
      <c r="A102" s="82"/>
      <c r="B102" s="104"/>
      <c r="C102" s="84"/>
      <c r="D102" s="505"/>
      <c r="E102" s="62"/>
      <c r="F102" s="86"/>
    </row>
    <row r="103" spans="1:6">
      <c r="A103" s="82"/>
      <c r="B103" s="95" t="s">
        <v>181</v>
      </c>
      <c r="C103" s="512"/>
      <c r="D103" s="505"/>
      <c r="E103" s="143"/>
      <c r="F103" s="518"/>
    </row>
    <row r="104" spans="1:6">
      <c r="A104" s="82" t="s">
        <v>35</v>
      </c>
      <c r="B104" s="523" t="s">
        <v>182</v>
      </c>
      <c r="C104" s="512">
        <v>16</v>
      </c>
      <c r="D104" s="513" t="s">
        <v>51</v>
      </c>
      <c r="E104" s="62"/>
      <c r="F104" s="86">
        <f>E104*C104</f>
        <v>0</v>
      </c>
    </row>
    <row r="105" spans="1:6">
      <c r="A105" s="82"/>
      <c r="B105" s="104"/>
      <c r="C105" s="84"/>
      <c r="D105" s="505"/>
      <c r="E105" s="62"/>
      <c r="F105" s="86"/>
    </row>
    <row r="106" spans="1:6">
      <c r="A106" s="82"/>
      <c r="B106" s="95" t="s">
        <v>183</v>
      </c>
      <c r="C106" s="512"/>
      <c r="D106" s="505"/>
      <c r="E106" s="143"/>
      <c r="F106" s="518"/>
    </row>
    <row r="107" spans="1:6">
      <c r="A107" s="82" t="s">
        <v>36</v>
      </c>
      <c r="B107" s="523" t="s">
        <v>184</v>
      </c>
      <c r="C107" s="512">
        <v>96</v>
      </c>
      <c r="D107" s="513" t="s">
        <v>51</v>
      </c>
      <c r="E107" s="62"/>
      <c r="F107" s="86">
        <f>E107*C107</f>
        <v>0</v>
      </c>
    </row>
    <row r="108" spans="1:6">
      <c r="A108" s="82"/>
      <c r="B108" s="104"/>
      <c r="C108" s="84"/>
      <c r="D108" s="505"/>
      <c r="E108" s="62"/>
      <c r="F108" s="86"/>
    </row>
    <row r="109" spans="1:6" ht="15.9" thickBot="1">
      <c r="A109" s="82"/>
      <c r="B109" s="546" t="s">
        <v>104</v>
      </c>
      <c r="C109" s="84"/>
      <c r="D109" s="535"/>
      <c r="E109" s="56" t="s">
        <v>43</v>
      </c>
      <c r="F109" s="529">
        <f>SUM(F64:F107)</f>
        <v>0</v>
      </c>
    </row>
    <row r="110" spans="1:6" ht="15.9" thickTop="1">
      <c r="A110" s="82"/>
      <c r="B110" s="546"/>
      <c r="C110" s="84"/>
      <c r="D110" s="535"/>
      <c r="E110" s="56"/>
      <c r="F110" s="547"/>
    </row>
    <row r="111" spans="1:6">
      <c r="A111" s="82"/>
      <c r="B111" s="548" t="s">
        <v>45</v>
      </c>
      <c r="C111" s="84"/>
      <c r="D111" s="85"/>
      <c r="E111" s="62"/>
      <c r="F111" s="86"/>
    </row>
    <row r="112" spans="1:6">
      <c r="A112" s="82"/>
      <c r="B112" s="548"/>
      <c r="C112" s="84"/>
      <c r="D112" s="85"/>
      <c r="E112" s="62"/>
      <c r="F112" s="86"/>
    </row>
    <row r="113" spans="1:6">
      <c r="A113" s="82"/>
      <c r="B113" s="549" t="s">
        <v>105</v>
      </c>
      <c r="C113" s="84"/>
      <c r="D113" s="85"/>
      <c r="E113" s="62"/>
      <c r="F113" s="86"/>
    </row>
    <row r="114" spans="1:6">
      <c r="A114" s="82"/>
      <c r="B114" s="527"/>
      <c r="C114" s="84"/>
      <c r="D114" s="85"/>
      <c r="E114" s="62"/>
      <c r="F114" s="86"/>
    </row>
    <row r="115" spans="1:6">
      <c r="A115" s="82"/>
      <c r="B115" s="504" t="s">
        <v>106</v>
      </c>
      <c r="C115" s="550"/>
      <c r="D115" s="85"/>
      <c r="E115" s="62"/>
      <c r="F115" s="86">
        <f>F60</f>
        <v>0</v>
      </c>
    </row>
    <row r="116" spans="1:6">
      <c r="A116" s="82"/>
      <c r="B116" s="504"/>
      <c r="C116" s="550"/>
      <c r="D116" s="85"/>
      <c r="E116" s="62"/>
      <c r="F116" s="86"/>
    </row>
    <row r="117" spans="1:6">
      <c r="A117" s="82"/>
      <c r="B117" s="551" t="s">
        <v>107</v>
      </c>
      <c r="C117" s="550"/>
      <c r="D117" s="85"/>
      <c r="E117" s="66"/>
      <c r="F117" s="86">
        <f>F109</f>
        <v>0</v>
      </c>
    </row>
    <row r="118" spans="1:6">
      <c r="A118" s="82"/>
      <c r="C118" s="550"/>
      <c r="D118" s="85"/>
      <c r="E118" s="62"/>
      <c r="F118" s="86"/>
    </row>
    <row r="119" spans="1:6">
      <c r="A119" s="82"/>
      <c r="B119" s="549" t="s">
        <v>105</v>
      </c>
      <c r="C119" s="553"/>
      <c r="D119" s="85"/>
      <c r="E119" s="62"/>
      <c r="F119" s="554"/>
    </row>
    <row r="120" spans="1:6" ht="15.9" thickBot="1">
      <c r="A120" s="555"/>
      <c r="B120" s="527" t="s">
        <v>108</v>
      </c>
      <c r="C120" s="556"/>
      <c r="D120" s="85"/>
      <c r="E120" s="56" t="s">
        <v>43</v>
      </c>
      <c r="F120" s="557">
        <f>SUM(F113:F118)</f>
        <v>0</v>
      </c>
    </row>
    <row r="121" spans="1:6" ht="15.9" thickTop="1">
      <c r="A121" s="558"/>
      <c r="B121" s="559"/>
      <c r="C121" s="560"/>
      <c r="D121" s="561"/>
      <c r="E121" s="132"/>
      <c r="F121" s="562"/>
    </row>
    <row r="122" spans="1:6">
      <c r="E122" s="136"/>
    </row>
    <row r="123" spans="1:6">
      <c r="E123" s="136"/>
    </row>
    <row r="124" spans="1:6" s="565" customFormat="1" ht="14.6">
      <c r="A124" s="563"/>
      <c r="B124" s="552"/>
      <c r="C124" s="122"/>
      <c r="D124" s="564"/>
      <c r="E124" s="136"/>
    </row>
    <row r="125" spans="1:6" s="565" customFormat="1" ht="14.6">
      <c r="A125" s="563"/>
      <c r="B125" s="552"/>
      <c r="C125" s="122"/>
      <c r="D125" s="564"/>
      <c r="E125" s="136"/>
    </row>
    <row r="126" spans="1:6" s="565" customFormat="1" ht="14.6">
      <c r="A126" s="563"/>
      <c r="B126" s="552"/>
      <c r="C126" s="122"/>
      <c r="D126" s="564"/>
      <c r="E126" s="136"/>
    </row>
    <row r="127" spans="1:6" s="565" customFormat="1" ht="14.6">
      <c r="A127" s="563"/>
      <c r="B127" s="552"/>
      <c r="C127" s="122"/>
      <c r="D127" s="564"/>
      <c r="E127" s="136"/>
    </row>
    <row r="128" spans="1:6" s="565" customFormat="1" ht="14.6">
      <c r="A128" s="563"/>
      <c r="B128" s="552"/>
      <c r="C128" s="122"/>
      <c r="D128" s="564"/>
      <c r="E128" s="136"/>
    </row>
    <row r="129" spans="1:5" s="565" customFormat="1" ht="14.6">
      <c r="A129" s="563"/>
      <c r="B129" s="552"/>
      <c r="C129" s="122"/>
      <c r="D129" s="564"/>
      <c r="E129" s="136"/>
    </row>
    <row r="130" spans="1:5" s="565" customFormat="1" ht="14.6">
      <c r="A130" s="563"/>
      <c r="B130" s="552"/>
      <c r="C130" s="122"/>
      <c r="D130" s="564"/>
      <c r="E130" s="136"/>
    </row>
    <row r="131" spans="1:5" s="565" customFormat="1" ht="14.6">
      <c r="A131" s="563"/>
      <c r="B131" s="552"/>
      <c r="C131" s="122"/>
      <c r="D131" s="564"/>
      <c r="E131" s="136"/>
    </row>
    <row r="132" spans="1:5" s="565" customFormat="1" ht="14.6">
      <c r="A132" s="563"/>
      <c r="B132" s="552"/>
      <c r="C132" s="122"/>
      <c r="D132" s="564"/>
      <c r="E132" s="136"/>
    </row>
    <row r="133" spans="1:5" s="565" customFormat="1" ht="14.6">
      <c r="A133" s="563"/>
      <c r="B133" s="552"/>
      <c r="C133" s="122"/>
      <c r="D133" s="564"/>
      <c r="E133" s="136"/>
    </row>
    <row r="134" spans="1:5" s="565" customFormat="1" ht="14.6">
      <c r="A134" s="563"/>
      <c r="B134" s="552"/>
      <c r="C134" s="122"/>
      <c r="D134" s="564"/>
      <c r="E134" s="136"/>
    </row>
    <row r="135" spans="1:5" s="565" customFormat="1" ht="14.6">
      <c r="A135" s="563"/>
      <c r="B135" s="552"/>
      <c r="C135" s="122"/>
      <c r="D135" s="564"/>
      <c r="E135" s="136"/>
    </row>
    <row r="136" spans="1:5" s="565" customFormat="1" ht="14.6">
      <c r="A136" s="563"/>
      <c r="B136" s="552"/>
      <c r="C136" s="122"/>
      <c r="D136" s="564"/>
      <c r="E136" s="136"/>
    </row>
    <row r="137" spans="1:5" s="565" customFormat="1" ht="14.6">
      <c r="A137" s="563"/>
      <c r="B137" s="552"/>
      <c r="C137" s="122"/>
      <c r="D137" s="564"/>
      <c r="E137" s="136"/>
    </row>
    <row r="138" spans="1:5" s="565" customFormat="1" ht="14.6">
      <c r="A138" s="563"/>
      <c r="B138" s="552"/>
      <c r="C138" s="122"/>
      <c r="D138" s="564"/>
      <c r="E138" s="136"/>
    </row>
    <row r="139" spans="1:5" s="565" customFormat="1" ht="14.6">
      <c r="A139" s="563"/>
      <c r="B139" s="552"/>
      <c r="C139" s="122"/>
      <c r="D139" s="564"/>
      <c r="E139" s="136"/>
    </row>
    <row r="140" spans="1:5" s="565" customFormat="1" ht="14.6">
      <c r="A140" s="563"/>
      <c r="B140" s="552"/>
      <c r="C140" s="122"/>
      <c r="D140" s="564"/>
      <c r="E140" s="136"/>
    </row>
    <row r="141" spans="1:5" s="565" customFormat="1" ht="14.6">
      <c r="A141" s="563"/>
      <c r="B141" s="552"/>
      <c r="C141" s="122"/>
      <c r="D141" s="564"/>
      <c r="E141" s="136"/>
    </row>
    <row r="142" spans="1:5" s="565" customFormat="1" ht="14.6">
      <c r="A142" s="563"/>
      <c r="B142" s="552"/>
      <c r="C142" s="122"/>
      <c r="D142" s="564"/>
      <c r="E142" s="136"/>
    </row>
    <row r="143" spans="1:5" s="565" customFormat="1" ht="14.6">
      <c r="A143" s="563"/>
      <c r="B143" s="552"/>
      <c r="C143" s="122"/>
      <c r="D143" s="564"/>
      <c r="E143" s="136"/>
    </row>
    <row r="144" spans="1:5" s="565" customFormat="1" ht="14.6">
      <c r="A144" s="563"/>
      <c r="B144" s="552"/>
      <c r="C144" s="122"/>
      <c r="D144" s="564"/>
      <c r="E144" s="136"/>
    </row>
    <row r="145" spans="1:5" s="565" customFormat="1" ht="14.6">
      <c r="A145" s="563"/>
      <c r="B145" s="552"/>
      <c r="C145" s="122"/>
      <c r="D145" s="564"/>
      <c r="E145" s="136"/>
    </row>
    <row r="146" spans="1:5" s="565" customFormat="1" ht="14.6">
      <c r="A146" s="563"/>
      <c r="B146" s="552"/>
      <c r="C146" s="122"/>
      <c r="D146" s="564"/>
      <c r="E146" s="136"/>
    </row>
    <row r="147" spans="1:5" s="565" customFormat="1" ht="14.6">
      <c r="A147" s="563"/>
      <c r="B147" s="552"/>
      <c r="C147" s="122"/>
      <c r="D147" s="564"/>
      <c r="E147" s="136"/>
    </row>
    <row r="148" spans="1:5" s="565" customFormat="1" ht="14.6">
      <c r="A148" s="563"/>
      <c r="B148" s="552"/>
      <c r="C148" s="122"/>
      <c r="D148" s="564"/>
      <c r="E148" s="136"/>
    </row>
    <row r="149" spans="1:5" s="565" customFormat="1" ht="14.6">
      <c r="A149" s="563"/>
      <c r="B149" s="552"/>
      <c r="C149" s="122"/>
      <c r="D149" s="564"/>
      <c r="E149" s="136"/>
    </row>
    <row r="150" spans="1:5" s="565" customFormat="1" ht="14.6">
      <c r="A150" s="563"/>
      <c r="B150" s="552"/>
      <c r="C150" s="122"/>
      <c r="D150" s="564"/>
      <c r="E150" s="136"/>
    </row>
    <row r="151" spans="1:5" s="565" customFormat="1" ht="14.6">
      <c r="A151" s="563"/>
      <c r="B151" s="552"/>
      <c r="C151" s="122"/>
      <c r="D151" s="564"/>
      <c r="E151" s="136"/>
    </row>
    <row r="152" spans="1:5" s="565" customFormat="1" ht="14.6">
      <c r="A152" s="563"/>
      <c r="B152" s="552"/>
      <c r="C152" s="122"/>
      <c r="D152" s="564"/>
      <c r="E152" s="136"/>
    </row>
    <row r="153" spans="1:5" s="565" customFormat="1" ht="14.6">
      <c r="A153" s="563"/>
      <c r="B153" s="552"/>
      <c r="C153" s="122"/>
      <c r="D153" s="564"/>
      <c r="E153" s="136"/>
    </row>
    <row r="154" spans="1:5" s="565" customFormat="1" ht="14.6">
      <c r="A154" s="563"/>
      <c r="B154" s="552"/>
      <c r="C154" s="122"/>
      <c r="D154" s="564"/>
      <c r="E154" s="136"/>
    </row>
    <row r="155" spans="1:5" s="565" customFormat="1" ht="14.6">
      <c r="A155" s="563"/>
      <c r="B155" s="552"/>
      <c r="C155" s="122"/>
      <c r="D155" s="564"/>
      <c r="E155" s="136"/>
    </row>
    <row r="156" spans="1:5" s="565" customFormat="1" ht="14.6">
      <c r="A156" s="563"/>
      <c r="B156" s="552"/>
      <c r="C156" s="122"/>
      <c r="D156" s="564"/>
      <c r="E156" s="136"/>
    </row>
    <row r="157" spans="1:5" s="565" customFormat="1" ht="14.6">
      <c r="A157" s="563"/>
      <c r="B157" s="552"/>
      <c r="C157" s="122"/>
      <c r="D157" s="564"/>
      <c r="E157" s="136"/>
    </row>
    <row r="158" spans="1:5" s="565" customFormat="1" ht="14.6">
      <c r="A158" s="563"/>
      <c r="B158" s="552"/>
      <c r="C158" s="122"/>
      <c r="D158" s="564"/>
      <c r="E158" s="136"/>
    </row>
    <row r="159" spans="1:5" s="565" customFormat="1" ht="14.6">
      <c r="A159" s="563"/>
      <c r="B159" s="552"/>
      <c r="C159" s="122"/>
      <c r="D159" s="564"/>
      <c r="E159" s="136"/>
    </row>
    <row r="160" spans="1:5" s="565" customFormat="1" ht="14.6">
      <c r="A160" s="563"/>
      <c r="B160" s="552"/>
      <c r="C160" s="122"/>
      <c r="D160" s="564"/>
      <c r="E160" s="136"/>
    </row>
    <row r="161" spans="1:5" s="565" customFormat="1" ht="14.6">
      <c r="A161" s="563"/>
      <c r="B161" s="552"/>
      <c r="C161" s="122"/>
      <c r="D161" s="564"/>
      <c r="E161" s="136"/>
    </row>
    <row r="162" spans="1:5" s="565" customFormat="1" ht="14.6">
      <c r="A162" s="563"/>
      <c r="B162" s="552"/>
      <c r="C162" s="122"/>
      <c r="D162" s="564"/>
      <c r="E162" s="136"/>
    </row>
    <row r="163" spans="1:5" s="565" customFormat="1" ht="14.6">
      <c r="A163" s="563"/>
      <c r="B163" s="552"/>
      <c r="C163" s="122"/>
      <c r="D163" s="564"/>
      <c r="E163" s="136"/>
    </row>
    <row r="164" spans="1:5" s="565" customFormat="1" ht="14.6">
      <c r="A164" s="563"/>
      <c r="B164" s="552"/>
      <c r="C164" s="122"/>
      <c r="D164" s="564"/>
      <c r="E164" s="136"/>
    </row>
    <row r="165" spans="1:5" s="565" customFormat="1" ht="14.6">
      <c r="A165" s="563"/>
      <c r="B165" s="552"/>
      <c r="C165" s="122"/>
      <c r="D165" s="564"/>
      <c r="E165" s="136"/>
    </row>
    <row r="166" spans="1:5" s="565" customFormat="1" ht="14.6">
      <c r="A166" s="563"/>
      <c r="B166" s="552"/>
      <c r="C166" s="122"/>
      <c r="D166" s="564"/>
      <c r="E166" s="136"/>
    </row>
    <row r="167" spans="1:5" s="565" customFormat="1" ht="14.6">
      <c r="A167" s="563"/>
      <c r="B167" s="552"/>
      <c r="C167" s="122"/>
      <c r="D167" s="564"/>
      <c r="E167" s="136"/>
    </row>
    <row r="168" spans="1:5" s="565" customFormat="1" ht="14.6">
      <c r="A168" s="563"/>
      <c r="B168" s="552"/>
      <c r="C168" s="122"/>
      <c r="D168" s="564"/>
      <c r="E168" s="136"/>
    </row>
    <row r="169" spans="1:5" s="565" customFormat="1" ht="14.6">
      <c r="A169" s="563"/>
      <c r="B169" s="552"/>
      <c r="C169" s="122"/>
      <c r="D169" s="564"/>
      <c r="E169" s="136"/>
    </row>
    <row r="170" spans="1:5" s="565" customFormat="1" ht="14.6">
      <c r="A170" s="563"/>
      <c r="B170" s="552"/>
      <c r="C170" s="122"/>
      <c r="D170" s="564"/>
      <c r="E170" s="136"/>
    </row>
    <row r="171" spans="1:5" s="565" customFormat="1" ht="14.6">
      <c r="A171" s="563"/>
      <c r="B171" s="552"/>
      <c r="C171" s="122"/>
      <c r="D171" s="564"/>
      <c r="E171" s="136"/>
    </row>
    <row r="172" spans="1:5" s="565" customFormat="1" ht="14.6">
      <c r="A172" s="563"/>
      <c r="B172" s="552"/>
      <c r="C172" s="122"/>
      <c r="D172" s="564"/>
      <c r="E172" s="136"/>
    </row>
    <row r="173" spans="1:5" s="565" customFormat="1" ht="14.6">
      <c r="A173" s="563"/>
      <c r="B173" s="552"/>
      <c r="C173" s="122"/>
      <c r="D173" s="564"/>
      <c r="E173" s="136"/>
    </row>
    <row r="174" spans="1:5" s="565" customFormat="1" ht="14.6">
      <c r="A174" s="563"/>
      <c r="B174" s="552"/>
      <c r="C174" s="122"/>
      <c r="D174" s="564"/>
      <c r="E174" s="136"/>
    </row>
    <row r="175" spans="1:5" s="565" customFormat="1" ht="14.6">
      <c r="A175" s="563"/>
      <c r="B175" s="552"/>
      <c r="C175" s="122"/>
      <c r="D175" s="564"/>
      <c r="E175" s="136"/>
    </row>
  </sheetData>
  <sheetProtection algorithmName="SHA-512" hashValue="nsupbHfTIWS+xiboPF/B2y1pd9oaX7pd8Wc+1fV/nfKJFlqMLR70Jnb9lCyWL5lLI/dyOuZpb+NKeTIRBblv7Q==" saltValue="wQOfWnd33v1UmF9HeJIgKw==" spinCount="100000" sheet="1" objects="1" scenarios="1" selectLockedCells="1" selectUnlockedCells="1"/>
  <dataValidations disablePrompts="1" count="1">
    <dataValidation type="custom" allowBlank="1" showInputMessage="1" showErrorMessage="1" sqref="B108:D108 IX108:IZ108 ST108:SV108 ACP108:ACR108 AML108:AMN108 AWH108:AWJ108 BGD108:BGF108 BPZ108:BQB108 BZV108:BZX108 CJR108:CJT108 CTN108:CTP108 DDJ108:DDL108 DNF108:DNH108 DXB108:DXD108 EGX108:EGZ108 EQT108:EQV108 FAP108:FAR108 FKL108:FKN108 FUH108:FUJ108 GED108:GEF108 GNZ108:GOB108 GXV108:GXX108 HHR108:HHT108 HRN108:HRP108 IBJ108:IBL108 ILF108:ILH108 IVB108:IVD108 JEX108:JEZ108 JOT108:JOV108 JYP108:JYR108 KIL108:KIN108 KSH108:KSJ108 LCD108:LCF108 LLZ108:LMB108 LVV108:LVX108 MFR108:MFT108 MPN108:MPP108 MZJ108:MZL108 NJF108:NJH108 NTB108:NTD108 OCX108:OCZ108 OMT108:OMV108 OWP108:OWR108 PGL108:PGN108 PQH108:PQJ108 QAD108:QAF108 QJZ108:QKB108 QTV108:QTX108 RDR108:RDT108 RNN108:RNP108 RXJ108:RXL108 SHF108:SHH108 SRB108:SRD108 TAX108:TAZ108 TKT108:TKV108 TUP108:TUR108 UEL108:UEN108 UOH108:UOJ108 UYD108:UYF108 VHZ108:VIB108 VRV108:VRX108 WBR108:WBT108 WLN108:WLP108 WVJ108:WVL108 B65644:D65644 IX65644:IZ65644 ST65644:SV65644 ACP65644:ACR65644 AML65644:AMN65644 AWH65644:AWJ65644 BGD65644:BGF65644 BPZ65644:BQB65644 BZV65644:BZX65644 CJR65644:CJT65644 CTN65644:CTP65644 DDJ65644:DDL65644 DNF65644:DNH65644 DXB65644:DXD65644 EGX65644:EGZ65644 EQT65644:EQV65644 FAP65644:FAR65644 FKL65644:FKN65644 FUH65644:FUJ65644 GED65644:GEF65644 GNZ65644:GOB65644 GXV65644:GXX65644 HHR65644:HHT65644 HRN65644:HRP65644 IBJ65644:IBL65644 ILF65644:ILH65644 IVB65644:IVD65644 JEX65644:JEZ65644 JOT65644:JOV65644 JYP65644:JYR65644 KIL65644:KIN65644 KSH65644:KSJ65644 LCD65644:LCF65644 LLZ65644:LMB65644 LVV65644:LVX65644 MFR65644:MFT65644 MPN65644:MPP65644 MZJ65644:MZL65644 NJF65644:NJH65644 NTB65644:NTD65644 OCX65644:OCZ65644 OMT65644:OMV65644 OWP65644:OWR65644 PGL65644:PGN65644 PQH65644:PQJ65644 QAD65644:QAF65644 QJZ65644:QKB65644 QTV65644:QTX65644 RDR65644:RDT65644 RNN65644:RNP65644 RXJ65644:RXL65644 SHF65644:SHH65644 SRB65644:SRD65644 TAX65644:TAZ65644 TKT65644:TKV65644 TUP65644:TUR65644 UEL65644:UEN65644 UOH65644:UOJ65644 UYD65644:UYF65644 VHZ65644:VIB65644 VRV65644:VRX65644 WBR65644:WBT65644 WLN65644:WLP65644 WVJ65644:WVL65644 B131180:D131180 IX131180:IZ131180 ST131180:SV131180 ACP131180:ACR131180 AML131180:AMN131180 AWH131180:AWJ131180 BGD131180:BGF131180 BPZ131180:BQB131180 BZV131180:BZX131180 CJR131180:CJT131180 CTN131180:CTP131180 DDJ131180:DDL131180 DNF131180:DNH131180 DXB131180:DXD131180 EGX131180:EGZ131180 EQT131180:EQV131180 FAP131180:FAR131180 FKL131180:FKN131180 FUH131180:FUJ131180 GED131180:GEF131180 GNZ131180:GOB131180 GXV131180:GXX131180 HHR131180:HHT131180 HRN131180:HRP131180 IBJ131180:IBL131180 ILF131180:ILH131180 IVB131180:IVD131180 JEX131180:JEZ131180 JOT131180:JOV131180 JYP131180:JYR131180 KIL131180:KIN131180 KSH131180:KSJ131180 LCD131180:LCF131180 LLZ131180:LMB131180 LVV131180:LVX131180 MFR131180:MFT131180 MPN131180:MPP131180 MZJ131180:MZL131180 NJF131180:NJH131180 NTB131180:NTD131180 OCX131180:OCZ131180 OMT131180:OMV131180 OWP131180:OWR131180 PGL131180:PGN131180 PQH131180:PQJ131180 QAD131180:QAF131180 QJZ131180:QKB131180 QTV131180:QTX131180 RDR131180:RDT131180 RNN131180:RNP131180 RXJ131180:RXL131180 SHF131180:SHH131180 SRB131180:SRD131180 TAX131180:TAZ131180 TKT131180:TKV131180 TUP131180:TUR131180 UEL131180:UEN131180 UOH131180:UOJ131180 UYD131180:UYF131180 VHZ131180:VIB131180 VRV131180:VRX131180 WBR131180:WBT131180 WLN131180:WLP131180 WVJ131180:WVL131180 B196716:D196716 IX196716:IZ196716 ST196716:SV196716 ACP196716:ACR196716 AML196716:AMN196716 AWH196716:AWJ196716 BGD196716:BGF196716 BPZ196716:BQB196716 BZV196716:BZX196716 CJR196716:CJT196716 CTN196716:CTP196716 DDJ196716:DDL196716 DNF196716:DNH196716 DXB196716:DXD196716 EGX196716:EGZ196716 EQT196716:EQV196716 FAP196716:FAR196716 FKL196716:FKN196716 FUH196716:FUJ196716 GED196716:GEF196716 GNZ196716:GOB196716 GXV196716:GXX196716 HHR196716:HHT196716 HRN196716:HRP196716 IBJ196716:IBL196716 ILF196716:ILH196716 IVB196716:IVD196716 JEX196716:JEZ196716 JOT196716:JOV196716 JYP196716:JYR196716 KIL196716:KIN196716 KSH196716:KSJ196716 LCD196716:LCF196716 LLZ196716:LMB196716 LVV196716:LVX196716 MFR196716:MFT196716 MPN196716:MPP196716 MZJ196716:MZL196716 NJF196716:NJH196716 NTB196716:NTD196716 OCX196716:OCZ196716 OMT196716:OMV196716 OWP196716:OWR196716 PGL196716:PGN196716 PQH196716:PQJ196716 QAD196716:QAF196716 QJZ196716:QKB196716 QTV196716:QTX196716 RDR196716:RDT196716 RNN196716:RNP196716 RXJ196716:RXL196716 SHF196716:SHH196716 SRB196716:SRD196716 TAX196716:TAZ196716 TKT196716:TKV196716 TUP196716:TUR196716 UEL196716:UEN196716 UOH196716:UOJ196716 UYD196716:UYF196716 VHZ196716:VIB196716 VRV196716:VRX196716 WBR196716:WBT196716 WLN196716:WLP196716 WVJ196716:WVL196716 B262252:D262252 IX262252:IZ262252 ST262252:SV262252 ACP262252:ACR262252 AML262252:AMN262252 AWH262252:AWJ262252 BGD262252:BGF262252 BPZ262252:BQB262252 BZV262252:BZX262252 CJR262252:CJT262252 CTN262252:CTP262252 DDJ262252:DDL262252 DNF262252:DNH262252 DXB262252:DXD262252 EGX262252:EGZ262252 EQT262252:EQV262252 FAP262252:FAR262252 FKL262252:FKN262252 FUH262252:FUJ262252 GED262252:GEF262252 GNZ262252:GOB262252 GXV262252:GXX262252 HHR262252:HHT262252 HRN262252:HRP262252 IBJ262252:IBL262252 ILF262252:ILH262252 IVB262252:IVD262252 JEX262252:JEZ262252 JOT262252:JOV262252 JYP262252:JYR262252 KIL262252:KIN262252 KSH262252:KSJ262252 LCD262252:LCF262252 LLZ262252:LMB262252 LVV262252:LVX262252 MFR262252:MFT262252 MPN262252:MPP262252 MZJ262252:MZL262252 NJF262252:NJH262252 NTB262252:NTD262252 OCX262252:OCZ262252 OMT262252:OMV262252 OWP262252:OWR262252 PGL262252:PGN262252 PQH262252:PQJ262252 QAD262252:QAF262252 QJZ262252:QKB262252 QTV262252:QTX262252 RDR262252:RDT262252 RNN262252:RNP262252 RXJ262252:RXL262252 SHF262252:SHH262252 SRB262252:SRD262252 TAX262252:TAZ262252 TKT262252:TKV262252 TUP262252:TUR262252 UEL262252:UEN262252 UOH262252:UOJ262252 UYD262252:UYF262252 VHZ262252:VIB262252 VRV262252:VRX262252 WBR262252:WBT262252 WLN262252:WLP262252 WVJ262252:WVL262252 B327788:D327788 IX327788:IZ327788 ST327788:SV327788 ACP327788:ACR327788 AML327788:AMN327788 AWH327788:AWJ327788 BGD327788:BGF327788 BPZ327788:BQB327788 BZV327788:BZX327788 CJR327788:CJT327788 CTN327788:CTP327788 DDJ327788:DDL327788 DNF327788:DNH327788 DXB327788:DXD327788 EGX327788:EGZ327788 EQT327788:EQV327788 FAP327788:FAR327788 FKL327788:FKN327788 FUH327788:FUJ327788 GED327788:GEF327788 GNZ327788:GOB327788 GXV327788:GXX327788 HHR327788:HHT327788 HRN327788:HRP327788 IBJ327788:IBL327788 ILF327788:ILH327788 IVB327788:IVD327788 JEX327788:JEZ327788 JOT327788:JOV327788 JYP327788:JYR327788 KIL327788:KIN327788 KSH327788:KSJ327788 LCD327788:LCF327788 LLZ327788:LMB327788 LVV327788:LVX327788 MFR327788:MFT327788 MPN327788:MPP327788 MZJ327788:MZL327788 NJF327788:NJH327788 NTB327788:NTD327788 OCX327788:OCZ327788 OMT327788:OMV327788 OWP327788:OWR327788 PGL327788:PGN327788 PQH327788:PQJ327788 QAD327788:QAF327788 QJZ327788:QKB327788 QTV327788:QTX327788 RDR327788:RDT327788 RNN327788:RNP327788 RXJ327788:RXL327788 SHF327788:SHH327788 SRB327788:SRD327788 TAX327788:TAZ327788 TKT327788:TKV327788 TUP327788:TUR327788 UEL327788:UEN327788 UOH327788:UOJ327788 UYD327788:UYF327788 VHZ327788:VIB327788 VRV327788:VRX327788 WBR327788:WBT327788 WLN327788:WLP327788 WVJ327788:WVL327788 B393324:D393324 IX393324:IZ393324 ST393324:SV393324 ACP393324:ACR393324 AML393324:AMN393324 AWH393324:AWJ393324 BGD393324:BGF393324 BPZ393324:BQB393324 BZV393324:BZX393324 CJR393324:CJT393324 CTN393324:CTP393324 DDJ393324:DDL393324 DNF393324:DNH393324 DXB393324:DXD393324 EGX393324:EGZ393324 EQT393324:EQV393324 FAP393324:FAR393324 FKL393324:FKN393324 FUH393324:FUJ393324 GED393324:GEF393324 GNZ393324:GOB393324 GXV393324:GXX393324 HHR393324:HHT393324 HRN393324:HRP393324 IBJ393324:IBL393324 ILF393324:ILH393324 IVB393324:IVD393324 JEX393324:JEZ393324 JOT393324:JOV393324 JYP393324:JYR393324 KIL393324:KIN393324 KSH393324:KSJ393324 LCD393324:LCF393324 LLZ393324:LMB393324 LVV393324:LVX393324 MFR393324:MFT393324 MPN393324:MPP393324 MZJ393324:MZL393324 NJF393324:NJH393324 NTB393324:NTD393324 OCX393324:OCZ393324 OMT393324:OMV393324 OWP393324:OWR393324 PGL393324:PGN393324 PQH393324:PQJ393324 QAD393324:QAF393324 QJZ393324:QKB393324 QTV393324:QTX393324 RDR393324:RDT393324 RNN393324:RNP393324 RXJ393324:RXL393324 SHF393324:SHH393324 SRB393324:SRD393324 TAX393324:TAZ393324 TKT393324:TKV393324 TUP393324:TUR393324 UEL393324:UEN393324 UOH393324:UOJ393324 UYD393324:UYF393324 VHZ393324:VIB393324 VRV393324:VRX393324 WBR393324:WBT393324 WLN393324:WLP393324 WVJ393324:WVL393324 B458860:D458860 IX458860:IZ458860 ST458860:SV458860 ACP458860:ACR458860 AML458860:AMN458860 AWH458860:AWJ458860 BGD458860:BGF458860 BPZ458860:BQB458860 BZV458860:BZX458860 CJR458860:CJT458860 CTN458860:CTP458860 DDJ458860:DDL458860 DNF458860:DNH458860 DXB458860:DXD458860 EGX458860:EGZ458860 EQT458860:EQV458860 FAP458860:FAR458860 FKL458860:FKN458860 FUH458860:FUJ458860 GED458860:GEF458860 GNZ458860:GOB458860 GXV458860:GXX458860 HHR458860:HHT458860 HRN458860:HRP458860 IBJ458860:IBL458860 ILF458860:ILH458860 IVB458860:IVD458860 JEX458860:JEZ458860 JOT458860:JOV458860 JYP458860:JYR458860 KIL458860:KIN458860 KSH458860:KSJ458860 LCD458860:LCF458860 LLZ458860:LMB458860 LVV458860:LVX458860 MFR458860:MFT458860 MPN458860:MPP458860 MZJ458860:MZL458860 NJF458860:NJH458860 NTB458860:NTD458860 OCX458860:OCZ458860 OMT458860:OMV458860 OWP458860:OWR458860 PGL458860:PGN458860 PQH458860:PQJ458860 QAD458860:QAF458860 QJZ458860:QKB458860 QTV458860:QTX458860 RDR458860:RDT458860 RNN458860:RNP458860 RXJ458860:RXL458860 SHF458860:SHH458860 SRB458860:SRD458860 TAX458860:TAZ458860 TKT458860:TKV458860 TUP458860:TUR458860 UEL458860:UEN458860 UOH458860:UOJ458860 UYD458860:UYF458860 VHZ458860:VIB458860 VRV458860:VRX458860 WBR458860:WBT458860 WLN458860:WLP458860 WVJ458860:WVL458860 B524396:D524396 IX524396:IZ524396 ST524396:SV524396 ACP524396:ACR524396 AML524396:AMN524396 AWH524396:AWJ524396 BGD524396:BGF524396 BPZ524396:BQB524396 BZV524396:BZX524396 CJR524396:CJT524396 CTN524396:CTP524396 DDJ524396:DDL524396 DNF524396:DNH524396 DXB524396:DXD524396 EGX524396:EGZ524396 EQT524396:EQV524396 FAP524396:FAR524396 FKL524396:FKN524396 FUH524396:FUJ524396 GED524396:GEF524396 GNZ524396:GOB524396 GXV524396:GXX524396 HHR524396:HHT524396 HRN524396:HRP524396 IBJ524396:IBL524396 ILF524396:ILH524396 IVB524396:IVD524396 JEX524396:JEZ524396 JOT524396:JOV524396 JYP524396:JYR524396 KIL524396:KIN524396 KSH524396:KSJ524396 LCD524396:LCF524396 LLZ524396:LMB524396 LVV524396:LVX524396 MFR524396:MFT524396 MPN524396:MPP524396 MZJ524396:MZL524396 NJF524396:NJH524396 NTB524396:NTD524396 OCX524396:OCZ524396 OMT524396:OMV524396 OWP524396:OWR524396 PGL524396:PGN524396 PQH524396:PQJ524396 QAD524396:QAF524396 QJZ524396:QKB524396 QTV524396:QTX524396 RDR524396:RDT524396 RNN524396:RNP524396 RXJ524396:RXL524396 SHF524396:SHH524396 SRB524396:SRD524396 TAX524396:TAZ524396 TKT524396:TKV524396 TUP524396:TUR524396 UEL524396:UEN524396 UOH524396:UOJ524396 UYD524396:UYF524396 VHZ524396:VIB524396 VRV524396:VRX524396 WBR524396:WBT524396 WLN524396:WLP524396 WVJ524396:WVL524396 B589932:D589932 IX589932:IZ589932 ST589932:SV589932 ACP589932:ACR589932 AML589932:AMN589932 AWH589932:AWJ589932 BGD589932:BGF589932 BPZ589932:BQB589932 BZV589932:BZX589932 CJR589932:CJT589932 CTN589932:CTP589932 DDJ589932:DDL589932 DNF589932:DNH589932 DXB589932:DXD589932 EGX589932:EGZ589932 EQT589932:EQV589932 FAP589932:FAR589932 FKL589932:FKN589932 FUH589932:FUJ589932 GED589932:GEF589932 GNZ589932:GOB589932 GXV589932:GXX589932 HHR589932:HHT589932 HRN589932:HRP589932 IBJ589932:IBL589932 ILF589932:ILH589932 IVB589932:IVD589932 JEX589932:JEZ589932 JOT589932:JOV589932 JYP589932:JYR589932 KIL589932:KIN589932 KSH589932:KSJ589932 LCD589932:LCF589932 LLZ589932:LMB589932 LVV589932:LVX589932 MFR589932:MFT589932 MPN589932:MPP589932 MZJ589932:MZL589932 NJF589932:NJH589932 NTB589932:NTD589932 OCX589932:OCZ589932 OMT589932:OMV589932 OWP589932:OWR589932 PGL589932:PGN589932 PQH589932:PQJ589932 QAD589932:QAF589932 QJZ589932:QKB589932 QTV589932:QTX589932 RDR589932:RDT589932 RNN589932:RNP589932 RXJ589932:RXL589932 SHF589932:SHH589932 SRB589932:SRD589932 TAX589932:TAZ589932 TKT589932:TKV589932 TUP589932:TUR589932 UEL589932:UEN589932 UOH589932:UOJ589932 UYD589932:UYF589932 VHZ589932:VIB589932 VRV589932:VRX589932 WBR589932:WBT589932 WLN589932:WLP589932 WVJ589932:WVL589932 B655468:D655468 IX655468:IZ655468 ST655468:SV655468 ACP655468:ACR655468 AML655468:AMN655468 AWH655468:AWJ655468 BGD655468:BGF655468 BPZ655468:BQB655468 BZV655468:BZX655468 CJR655468:CJT655468 CTN655468:CTP655468 DDJ655468:DDL655468 DNF655468:DNH655468 DXB655468:DXD655468 EGX655468:EGZ655468 EQT655468:EQV655468 FAP655468:FAR655468 FKL655468:FKN655468 FUH655468:FUJ655468 GED655468:GEF655468 GNZ655468:GOB655468 GXV655468:GXX655468 HHR655468:HHT655468 HRN655468:HRP655468 IBJ655468:IBL655468 ILF655468:ILH655468 IVB655468:IVD655468 JEX655468:JEZ655468 JOT655468:JOV655468 JYP655468:JYR655468 KIL655468:KIN655468 KSH655468:KSJ655468 LCD655468:LCF655468 LLZ655468:LMB655468 LVV655468:LVX655468 MFR655468:MFT655468 MPN655468:MPP655468 MZJ655468:MZL655468 NJF655468:NJH655468 NTB655468:NTD655468 OCX655468:OCZ655468 OMT655468:OMV655468 OWP655468:OWR655468 PGL655468:PGN655468 PQH655468:PQJ655468 QAD655468:QAF655468 QJZ655468:QKB655468 QTV655468:QTX655468 RDR655468:RDT655468 RNN655468:RNP655468 RXJ655468:RXL655468 SHF655468:SHH655468 SRB655468:SRD655468 TAX655468:TAZ655468 TKT655468:TKV655468 TUP655468:TUR655468 UEL655468:UEN655468 UOH655468:UOJ655468 UYD655468:UYF655468 VHZ655468:VIB655468 VRV655468:VRX655468 WBR655468:WBT655468 WLN655468:WLP655468 WVJ655468:WVL655468 B721004:D721004 IX721004:IZ721004 ST721004:SV721004 ACP721004:ACR721004 AML721004:AMN721004 AWH721004:AWJ721004 BGD721004:BGF721004 BPZ721004:BQB721004 BZV721004:BZX721004 CJR721004:CJT721004 CTN721004:CTP721004 DDJ721004:DDL721004 DNF721004:DNH721004 DXB721004:DXD721004 EGX721004:EGZ721004 EQT721004:EQV721004 FAP721004:FAR721004 FKL721004:FKN721004 FUH721004:FUJ721004 GED721004:GEF721004 GNZ721004:GOB721004 GXV721004:GXX721004 HHR721004:HHT721004 HRN721004:HRP721004 IBJ721004:IBL721004 ILF721004:ILH721004 IVB721004:IVD721004 JEX721004:JEZ721004 JOT721004:JOV721004 JYP721004:JYR721004 KIL721004:KIN721004 KSH721004:KSJ721004 LCD721004:LCF721004 LLZ721004:LMB721004 LVV721004:LVX721004 MFR721004:MFT721004 MPN721004:MPP721004 MZJ721004:MZL721004 NJF721004:NJH721004 NTB721004:NTD721004 OCX721004:OCZ721004 OMT721004:OMV721004 OWP721004:OWR721004 PGL721004:PGN721004 PQH721004:PQJ721004 QAD721004:QAF721004 QJZ721004:QKB721004 QTV721004:QTX721004 RDR721004:RDT721004 RNN721004:RNP721004 RXJ721004:RXL721004 SHF721004:SHH721004 SRB721004:SRD721004 TAX721004:TAZ721004 TKT721004:TKV721004 TUP721004:TUR721004 UEL721004:UEN721004 UOH721004:UOJ721004 UYD721004:UYF721004 VHZ721004:VIB721004 VRV721004:VRX721004 WBR721004:WBT721004 WLN721004:WLP721004 WVJ721004:WVL721004 B786540:D786540 IX786540:IZ786540 ST786540:SV786540 ACP786540:ACR786540 AML786540:AMN786540 AWH786540:AWJ786540 BGD786540:BGF786540 BPZ786540:BQB786540 BZV786540:BZX786540 CJR786540:CJT786540 CTN786540:CTP786540 DDJ786540:DDL786540 DNF786540:DNH786540 DXB786540:DXD786540 EGX786540:EGZ786540 EQT786540:EQV786540 FAP786540:FAR786540 FKL786540:FKN786540 FUH786540:FUJ786540 GED786540:GEF786540 GNZ786540:GOB786540 GXV786540:GXX786540 HHR786540:HHT786540 HRN786540:HRP786540 IBJ786540:IBL786540 ILF786540:ILH786540 IVB786540:IVD786540 JEX786540:JEZ786540 JOT786540:JOV786540 JYP786540:JYR786540 KIL786540:KIN786540 KSH786540:KSJ786540 LCD786540:LCF786540 LLZ786540:LMB786540 LVV786540:LVX786540 MFR786540:MFT786540 MPN786540:MPP786540 MZJ786540:MZL786540 NJF786540:NJH786540 NTB786540:NTD786540 OCX786540:OCZ786540 OMT786540:OMV786540 OWP786540:OWR786540 PGL786540:PGN786540 PQH786540:PQJ786540 QAD786540:QAF786540 QJZ786540:QKB786540 QTV786540:QTX786540 RDR786540:RDT786540 RNN786540:RNP786540 RXJ786540:RXL786540 SHF786540:SHH786540 SRB786540:SRD786540 TAX786540:TAZ786540 TKT786540:TKV786540 TUP786540:TUR786540 UEL786540:UEN786540 UOH786540:UOJ786540 UYD786540:UYF786540 VHZ786540:VIB786540 VRV786540:VRX786540 WBR786540:WBT786540 WLN786540:WLP786540 WVJ786540:WVL786540 B852076:D852076 IX852076:IZ852076 ST852076:SV852076 ACP852076:ACR852076 AML852076:AMN852076 AWH852076:AWJ852076 BGD852076:BGF852076 BPZ852076:BQB852076 BZV852076:BZX852076 CJR852076:CJT852076 CTN852076:CTP852076 DDJ852076:DDL852076 DNF852076:DNH852076 DXB852076:DXD852076 EGX852076:EGZ852076 EQT852076:EQV852076 FAP852076:FAR852076 FKL852076:FKN852076 FUH852076:FUJ852076 GED852076:GEF852076 GNZ852076:GOB852076 GXV852076:GXX852076 HHR852076:HHT852076 HRN852076:HRP852076 IBJ852076:IBL852076 ILF852076:ILH852076 IVB852076:IVD852076 JEX852076:JEZ852076 JOT852076:JOV852076 JYP852076:JYR852076 KIL852076:KIN852076 KSH852076:KSJ852076 LCD852076:LCF852076 LLZ852076:LMB852076 LVV852076:LVX852076 MFR852076:MFT852076 MPN852076:MPP852076 MZJ852076:MZL852076 NJF852076:NJH852076 NTB852076:NTD852076 OCX852076:OCZ852076 OMT852076:OMV852076 OWP852076:OWR852076 PGL852076:PGN852076 PQH852076:PQJ852076 QAD852076:QAF852076 QJZ852076:QKB852076 QTV852076:QTX852076 RDR852076:RDT852076 RNN852076:RNP852076 RXJ852076:RXL852076 SHF852076:SHH852076 SRB852076:SRD852076 TAX852076:TAZ852076 TKT852076:TKV852076 TUP852076:TUR852076 UEL852076:UEN852076 UOH852076:UOJ852076 UYD852076:UYF852076 VHZ852076:VIB852076 VRV852076:VRX852076 WBR852076:WBT852076 WLN852076:WLP852076 WVJ852076:WVL852076 B917612:D917612 IX917612:IZ917612 ST917612:SV917612 ACP917612:ACR917612 AML917612:AMN917612 AWH917612:AWJ917612 BGD917612:BGF917612 BPZ917612:BQB917612 BZV917612:BZX917612 CJR917612:CJT917612 CTN917612:CTP917612 DDJ917612:DDL917612 DNF917612:DNH917612 DXB917612:DXD917612 EGX917612:EGZ917612 EQT917612:EQV917612 FAP917612:FAR917612 FKL917612:FKN917612 FUH917612:FUJ917612 GED917612:GEF917612 GNZ917612:GOB917612 GXV917612:GXX917612 HHR917612:HHT917612 HRN917612:HRP917612 IBJ917612:IBL917612 ILF917612:ILH917612 IVB917612:IVD917612 JEX917612:JEZ917612 JOT917612:JOV917612 JYP917612:JYR917612 KIL917612:KIN917612 KSH917612:KSJ917612 LCD917612:LCF917612 LLZ917612:LMB917612 LVV917612:LVX917612 MFR917612:MFT917612 MPN917612:MPP917612 MZJ917612:MZL917612 NJF917612:NJH917612 NTB917612:NTD917612 OCX917612:OCZ917612 OMT917612:OMV917612 OWP917612:OWR917612 PGL917612:PGN917612 PQH917612:PQJ917612 QAD917612:QAF917612 QJZ917612:QKB917612 QTV917612:QTX917612 RDR917612:RDT917612 RNN917612:RNP917612 RXJ917612:RXL917612 SHF917612:SHH917612 SRB917612:SRD917612 TAX917612:TAZ917612 TKT917612:TKV917612 TUP917612:TUR917612 UEL917612:UEN917612 UOH917612:UOJ917612 UYD917612:UYF917612 VHZ917612:VIB917612 VRV917612:VRX917612 WBR917612:WBT917612 WLN917612:WLP917612 WVJ917612:WVL917612 B983148:D983148 IX983148:IZ983148 ST983148:SV983148 ACP983148:ACR983148 AML983148:AMN983148 AWH983148:AWJ983148 BGD983148:BGF983148 BPZ983148:BQB983148 BZV983148:BZX983148 CJR983148:CJT983148 CTN983148:CTP983148 DDJ983148:DDL983148 DNF983148:DNH983148 DXB983148:DXD983148 EGX983148:EGZ983148 EQT983148:EQV983148 FAP983148:FAR983148 FKL983148:FKN983148 FUH983148:FUJ983148 GED983148:GEF983148 GNZ983148:GOB983148 GXV983148:GXX983148 HHR983148:HHT983148 HRN983148:HRP983148 IBJ983148:IBL983148 ILF983148:ILH983148 IVB983148:IVD983148 JEX983148:JEZ983148 JOT983148:JOV983148 JYP983148:JYR983148 KIL983148:KIN983148 KSH983148:KSJ983148 LCD983148:LCF983148 LLZ983148:LMB983148 LVV983148:LVX983148 MFR983148:MFT983148 MPN983148:MPP983148 MZJ983148:MZL983148 NJF983148:NJH983148 NTB983148:NTD983148 OCX983148:OCZ983148 OMT983148:OMV983148 OWP983148:OWR983148 PGL983148:PGN983148 PQH983148:PQJ983148 QAD983148:QAF983148 QJZ983148:QKB983148 QTV983148:QTX983148 RDR983148:RDT983148 RNN983148:RNP983148 RXJ983148:RXL983148 SHF983148:SHH983148 SRB983148:SRD983148 TAX983148:TAZ983148 TKT983148:TKV983148 TUP983148:TUR983148 UEL983148:UEN983148 UOH983148:UOJ983148 UYD983148:UYF983148 VHZ983148:VIB983148 VRV983148:VRX983148 WBR983148:WBT983148 WLN983148:WLP983148 WVJ983148:WVL983148" xr:uid="{EAC6AE7D-78E7-4ACD-9434-2306AB3C2ECA}">
      <formula1>"a"</formula1>
    </dataValidation>
  </dataValidations>
  <pageMargins left="0.74803149606299213" right="0.74803149606299213" top="0.56999999999999995" bottom="0.45" header="0.23622047244094491" footer="0.19685039370078741"/>
  <pageSetup scale="75" orientation="portrait" r:id="rId1"/>
  <headerFooter alignWithMargins="0">
    <oddHeader>&amp;L&amp;"Century Gothic,Bold"&amp;10OLU TEE ENGINEERING INT'L LTD&amp;C&amp;"Aptos Narrow,Bold"&amp;10Main Building-
Substructures&amp;R&amp;"Aptos Narrow,Bold"&amp;10ROLAC</oddHeader>
    <oddFooter>&amp;C&amp;"Comic Sans MS,Regular"&amp;11Substructures  /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S w i f t T o k e n s   x m l n s : x s d = " h t t p : / / w w w . w 3 . o r g / 2 0 0 1 / X M L S c h e m a "   x m l n s : x s i = " h t t p : / / w w w . w 3 . o r g / 2 0 0 1 / X M L S c h e m a - i n s t a n c e " > < T o k e n s / > < / S w i f t T o k e n s > 
</file>

<file path=customXml/itemProps1.xml><?xml version="1.0" encoding="utf-8"?>
<ds:datastoreItem xmlns:ds="http://schemas.openxmlformats.org/officeDocument/2006/customXml" ds:itemID="{0B576496-4666-40C2-8CC6-5D6F9B1383D6}">
  <ds:schemaRefs>
    <ds:schemaRef ds:uri="http://www.w3.org/2001/XMLSchema"/>
  </ds:schemaRefs>
</ds:datastoreItem>
</file>

<file path=docMetadata/LabelInfo.xml><?xml version="1.0" encoding="utf-8"?>
<clbl:labelList xmlns:clbl="http://schemas.microsoft.com/office/2020/mipLabelMetadata">
  <clbl:label id="{40f2f3b3-295a-4dc3-b356-e57f3a7d4759}" enabled="0" method="" siteId="{40f2f3b3-295a-4dc3-b356-e57f3a7d475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22</vt:i4>
      </vt:variant>
    </vt:vector>
  </HeadingPairs>
  <TitlesOfParts>
    <vt:vector size="45" baseType="lpstr">
      <vt:lpstr>FRONT PAGE</vt:lpstr>
      <vt:lpstr>C GS</vt:lpstr>
      <vt:lpstr>G S</vt:lpstr>
      <vt:lpstr>C PRELMS</vt:lpstr>
      <vt:lpstr>Prelims</vt:lpstr>
      <vt:lpstr>C Demo</vt:lpstr>
      <vt:lpstr>Demo</vt:lpstr>
      <vt:lpstr>C MAIN</vt:lpstr>
      <vt:lpstr>MB-Sub</vt:lpstr>
      <vt:lpstr>MB-Frames</vt:lpstr>
      <vt:lpstr>MB-Stairs carcass</vt:lpstr>
      <vt:lpstr>MB-Walls</vt:lpstr>
      <vt:lpstr>MB-Roof</vt:lpstr>
      <vt:lpstr>MB-Doors</vt:lpstr>
      <vt:lpstr>MB-Windows</vt:lpstr>
      <vt:lpstr>MB-Flr Fnshs</vt:lpstr>
      <vt:lpstr>MB-Clg fnshs</vt:lpstr>
      <vt:lpstr>MB-M&amp;P</vt:lpstr>
      <vt:lpstr>MB-Elctrcl</vt:lpstr>
      <vt:lpstr>MB-MEP</vt:lpstr>
      <vt:lpstr>MB-Summary</vt:lpstr>
      <vt:lpstr>C EXTL WORKS</vt:lpstr>
      <vt:lpstr>Extern</vt:lpstr>
      <vt:lpstr>'C Demo'!Print_Area</vt:lpstr>
      <vt:lpstr>'C EXTL WORKS'!Print_Area</vt:lpstr>
      <vt:lpstr>'C GS'!Print_Area</vt:lpstr>
      <vt:lpstr>'C MAIN'!Print_Area</vt:lpstr>
      <vt:lpstr>'C PRELMS'!Print_Area</vt:lpstr>
      <vt:lpstr>Demo!Print_Area</vt:lpstr>
      <vt:lpstr>Extern!Print_Area</vt:lpstr>
      <vt:lpstr>'FRONT PAGE'!Print_Area</vt:lpstr>
      <vt:lpstr>'G S'!Print_Area</vt:lpstr>
      <vt:lpstr>'MB-Clg fnshs'!Print_Area</vt:lpstr>
      <vt:lpstr>'MB-Doors'!Print_Area</vt:lpstr>
      <vt:lpstr>'MB-Elctrcl'!Print_Area</vt:lpstr>
      <vt:lpstr>'MB-Flr Fnshs'!Print_Area</vt:lpstr>
      <vt:lpstr>'MB-Frames'!Print_Area</vt:lpstr>
      <vt:lpstr>'MB-M&amp;P'!Print_Area</vt:lpstr>
      <vt:lpstr>'MB-MEP'!Print_Area</vt:lpstr>
      <vt:lpstr>'MB-Roof'!Print_Area</vt:lpstr>
      <vt:lpstr>'MB-Stairs carcass'!Print_Area</vt:lpstr>
      <vt:lpstr>'MB-Sub'!Print_Area</vt:lpstr>
      <vt:lpstr>'MB-Summary'!Print_Area</vt:lpstr>
      <vt:lpstr>'MB-Walls'!Print_Area</vt:lpstr>
      <vt:lpstr>Prelims!Print_Area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 Adebowale</dc:creator>
  <cp:lastModifiedBy>Marian Ekhator</cp:lastModifiedBy>
  <cp:lastPrinted>2025-10-22T17:32:02Z</cp:lastPrinted>
  <dcterms:created xsi:type="dcterms:W3CDTF">2023-09-24T15:10:21Z</dcterms:created>
  <dcterms:modified xsi:type="dcterms:W3CDTF">2025-11-17T14:07:11Z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lanSwiftJobName">
    <vt:lpwstr/>
  </property>
  <property fmtid="{D5CDD505-2E9C-101B-9397-08002B2CF9AE}" pid="3" name="PlanSwiftJobGuid">
    <vt:lpwstr/>
  </property>
  <property fmtid="{D5CDD505-2E9C-101B-9397-08002B2CF9AE}" pid="4" name="LinkedDataId">
    <vt:lpwstr>{0B576496-4666-40C2-8CC6-5D6F9B1383D6}</vt:lpwstr>
  </property>
</Properties>
</file>